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ostulantes lugar 2016-I" sheetId="1" r:id="rId1"/>
    <sheet name="Postulantes lugar 2016-II" sheetId="2" r:id="rId2"/>
  </sheets>
  <definedNames/>
  <calcPr fullCalcOnLoad="1"/>
</workbook>
</file>

<file path=xl/sharedStrings.xml><?xml version="1.0" encoding="utf-8"?>
<sst xmlns="http://schemas.openxmlformats.org/spreadsheetml/2006/main" count="174" uniqueCount="56">
  <si>
    <t>POSTULANTE POR FACULTAD, ESPECIALIDAD Y GENERO SEGÚN LUGAR DE PROCEDENCIA</t>
  </si>
  <si>
    <t>2016 - I</t>
  </si>
  <si>
    <t>LUGAR DE PROCEDENCIA</t>
  </si>
  <si>
    <t>TOTAL GENERAL</t>
  </si>
  <si>
    <t>FACULTAD DE AGRONOMIA</t>
  </si>
  <si>
    <t>FACULTAD DE CIENCIAS</t>
  </si>
  <si>
    <t>FACULTAD DE FORESTALES</t>
  </si>
  <si>
    <t>FACULTAD DE ECONOMÍA Y PLANIFICACIÓN</t>
  </si>
  <si>
    <t>FACULTAD DE ING. AGRICOLA</t>
  </si>
  <si>
    <t>FACULTAD DE ZOOTECNIA</t>
  </si>
  <si>
    <t>FACULTAD DE PESQUERÍA</t>
  </si>
  <si>
    <t>FACULTAD DE IND. ALIMENTAR.</t>
  </si>
  <si>
    <t>AGRONOMIA</t>
  </si>
  <si>
    <t>T</t>
  </si>
  <si>
    <t xml:space="preserve"> BIOLOGIA</t>
  </si>
  <si>
    <t>ING. AMB.</t>
  </si>
  <si>
    <t>METEOROL.</t>
  </si>
  <si>
    <t>ING. FORESTAL</t>
  </si>
  <si>
    <t xml:space="preserve"> ECONOMIA</t>
  </si>
  <si>
    <t>EST. INFOR</t>
  </si>
  <si>
    <t>GEST. EMPR</t>
  </si>
  <si>
    <t>ING. AGRICOL.</t>
  </si>
  <si>
    <t xml:space="preserve"> ZOOTECNIA</t>
  </si>
  <si>
    <t xml:space="preserve"> PESQUERIA</t>
  </si>
  <si>
    <t>IND. ALIMENT</t>
  </si>
  <si>
    <t>F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</si>
  <si>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</si>
  <si>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</si>
  <si>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</si>
  <si>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</si>
  <si>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</si>
  <si>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</si>
  <si>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</si>
  <si>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</si>
  <si>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</si>
  <si>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EXTRANJERO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</si>
  <si>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</si>
  <si>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</si>
  <si>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</si>
  <si>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</si>
  <si>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</si>
  <si>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</si>
  <si>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</si>
  <si>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</si>
  <si>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</si>
  <si>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</si>
  <si>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</si>
  <si>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</si>
  <si>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</si>
  <si>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</si>
  <si>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</si>
  <si>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</si>
  <si>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</si>
  <si>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</si>
  <si>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Fuente: Centro de Admisión y Promoción</t>
  </si>
  <si>
    <t>2016 -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</si>
</sst>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4" fillId="0" borderId="20" xfId="0" applyFont="1" applyBorder="1" applyAlignment="1">
      <alignment horizontal="left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/>
    </xf>
    <xf numFmtId="0" fontId="44" fillId="0" borderId="23" xfId="0" applyNumberFormat="1" applyFont="1" applyBorder="1" applyAlignment="1">
      <alignment horizontal="center"/>
    </xf>
    <xf numFmtId="0" fontId="44" fillId="0" borderId="20" xfId="0" applyNumberFormat="1" applyFont="1" applyBorder="1" applyAlignment="1">
      <alignment horizontal="center"/>
    </xf>
    <xf numFmtId="0" fontId="44" fillId="0" borderId="24" xfId="0" applyNumberFormat="1" applyFont="1" applyBorder="1" applyAlignment="1">
      <alignment horizontal="center"/>
    </xf>
    <xf numFmtId="0" fontId="44" fillId="0" borderId="25" xfId="0" applyNumberFormat="1" applyFont="1" applyBorder="1" applyAlignment="1">
      <alignment horizontal="center"/>
    </xf>
    <xf numFmtId="0" fontId="44" fillId="0" borderId="26" xfId="0" applyFont="1" applyBorder="1" applyAlignment="1">
      <alignment horizontal="left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4" fillId="0" borderId="30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 vertical="center"/>
    </xf>
    <xf numFmtId="0" fontId="44" fillId="0" borderId="31" xfId="0" applyNumberFormat="1" applyFont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30" xfId="0" applyNumberFormat="1" applyFont="1" applyBorder="1" applyAlignment="1">
      <alignment horizontal="center"/>
    </xf>
    <xf numFmtId="0" fontId="44" fillId="0" borderId="31" xfId="0" applyNumberFormat="1" applyFont="1" applyBorder="1" applyAlignment="1">
      <alignment horizontal="center"/>
    </xf>
    <xf numFmtId="0" fontId="44" fillId="0" borderId="32" xfId="0" applyFont="1" applyBorder="1" applyAlignment="1">
      <alignment horizontal="left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0" fontId="44" fillId="0" borderId="36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/>
    </xf>
    <xf numFmtId="0" fontId="44" fillId="0" borderId="35" xfId="0" applyNumberFormat="1" applyFont="1" applyBorder="1" applyAlignment="1">
      <alignment horizontal="center"/>
    </xf>
    <xf numFmtId="0" fontId="44" fillId="0" borderId="36" xfId="0" applyNumberFormat="1" applyFont="1" applyBorder="1" applyAlignment="1">
      <alignment horizontal="center"/>
    </xf>
    <xf numFmtId="0" fontId="44" fillId="0" borderId="37" xfId="0" applyNumberFormat="1" applyFont="1" applyBorder="1" applyAlignment="1">
      <alignment horizontal="center"/>
    </xf>
    <xf numFmtId="0" fontId="44" fillId="0" borderId="38" xfId="0" applyNumberFormat="1" applyFont="1" applyBorder="1" applyAlignment="1">
      <alignment horizont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45" xfId="0" applyFont="1" applyBorder="1" applyAlignment="1">
      <alignment/>
    </xf>
    <xf numFmtId="0" fontId="0" fillId="0" borderId="10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5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47" fillId="0" borderId="0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PageLayoutView="0" workbookViewId="0" topLeftCell="A1">
      <selection activeCell="X22" sqref="X22"/>
    </sheetView>
  </sheetViews>
  <sheetFormatPr defaultColWidth="11.421875" defaultRowHeight="15"/>
  <cols>
    <col min="1" max="1" width="18.8515625" style="2" customWidth="1"/>
    <col min="2" max="36" width="6.28125" style="2" customWidth="1"/>
    <col min="37" max="16384" width="11.421875" style="2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ht="15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6" ht="2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4" customFormat="1" ht="24" customHeight="1" thickBot="1">
      <c r="A5" s="122" t="s">
        <v>2</v>
      </c>
      <c r="B5" s="125" t="s">
        <v>3</v>
      </c>
      <c r="C5" s="125"/>
      <c r="D5" s="126"/>
      <c r="E5" s="129" t="s">
        <v>4</v>
      </c>
      <c r="F5" s="129"/>
      <c r="G5" s="129"/>
      <c r="H5" s="129" t="s">
        <v>5</v>
      </c>
      <c r="I5" s="129"/>
      <c r="J5" s="129"/>
      <c r="K5" s="129"/>
      <c r="L5" s="129"/>
      <c r="M5" s="129"/>
      <c r="N5" s="129"/>
      <c r="O5" s="129" t="s">
        <v>6</v>
      </c>
      <c r="P5" s="129"/>
      <c r="Q5" s="129"/>
      <c r="R5" s="129" t="s">
        <v>7</v>
      </c>
      <c r="S5" s="129"/>
      <c r="T5" s="129"/>
      <c r="U5" s="129"/>
      <c r="V5" s="129"/>
      <c r="W5" s="129"/>
      <c r="X5" s="129"/>
      <c r="Y5" s="130" t="s">
        <v>8</v>
      </c>
      <c r="Z5" s="130"/>
      <c r="AA5" s="130"/>
      <c r="AB5" s="130" t="s">
        <v>9</v>
      </c>
      <c r="AC5" s="130"/>
      <c r="AD5" s="130"/>
      <c r="AE5" s="130" t="s">
        <v>10</v>
      </c>
      <c r="AF5" s="130"/>
      <c r="AG5" s="130"/>
      <c r="AH5" s="130" t="s">
        <v>11</v>
      </c>
      <c r="AI5" s="130"/>
      <c r="AJ5" s="130"/>
    </row>
    <row r="6" spans="1:39" ht="24" customHeight="1" thickBot="1">
      <c r="A6" s="123"/>
      <c r="B6" s="127"/>
      <c r="C6" s="127"/>
      <c r="D6" s="128"/>
      <c r="E6" s="131" t="s">
        <v>12</v>
      </c>
      <c r="F6" s="132"/>
      <c r="G6" s="133"/>
      <c r="H6" s="134" t="s">
        <v>13</v>
      </c>
      <c r="I6" s="136" t="s">
        <v>14</v>
      </c>
      <c r="J6" s="137"/>
      <c r="K6" s="137" t="s">
        <v>15</v>
      </c>
      <c r="L6" s="137"/>
      <c r="M6" s="137" t="s">
        <v>16</v>
      </c>
      <c r="N6" s="138"/>
      <c r="O6" s="131" t="s">
        <v>17</v>
      </c>
      <c r="P6" s="132"/>
      <c r="Q6" s="133"/>
      <c r="R6" s="134" t="s">
        <v>13</v>
      </c>
      <c r="S6" s="139" t="s">
        <v>18</v>
      </c>
      <c r="T6" s="137"/>
      <c r="U6" s="137" t="s">
        <v>19</v>
      </c>
      <c r="V6" s="137"/>
      <c r="W6" s="137" t="s">
        <v>20</v>
      </c>
      <c r="X6" s="138"/>
      <c r="Y6" s="131" t="s">
        <v>21</v>
      </c>
      <c r="Z6" s="132"/>
      <c r="AA6" s="133"/>
      <c r="AB6" s="131" t="s">
        <v>22</v>
      </c>
      <c r="AC6" s="132"/>
      <c r="AD6" s="133"/>
      <c r="AE6" s="131" t="s">
        <v>23</v>
      </c>
      <c r="AF6" s="132"/>
      <c r="AG6" s="133"/>
      <c r="AH6" s="131" t="s">
        <v>24</v>
      </c>
      <c r="AI6" s="132"/>
      <c r="AJ6" s="133"/>
      <c r="AK6" s="5"/>
      <c r="AL6" s="6"/>
      <c r="AM6" s="7"/>
    </row>
    <row r="7" spans="1:39" ht="24" customHeight="1" thickBot="1">
      <c r="A7" s="124"/>
      <c r="B7" s="8" t="s">
        <v>13</v>
      </c>
      <c r="C7" s="9" t="s">
        <v>25</v>
      </c>
      <c r="D7" s="10" t="s">
        <v>26</v>
      </c>
      <c r="E7" s="11" t="s">
        <v>13</v>
      </c>
      <c r="F7" s="12" t="s">
        <v>25</v>
      </c>
      <c r="G7" s="13" t="s">
        <v>26</v>
      </c>
      <c r="H7" s="135"/>
      <c r="I7" s="12" t="s">
        <v>25</v>
      </c>
      <c r="J7" s="14" t="s">
        <v>26</v>
      </c>
      <c r="K7" s="14" t="s">
        <v>25</v>
      </c>
      <c r="L7" s="14" t="s">
        <v>26</v>
      </c>
      <c r="M7" s="14" t="s">
        <v>25</v>
      </c>
      <c r="N7" s="15" t="s">
        <v>26</v>
      </c>
      <c r="O7" s="16" t="s">
        <v>13</v>
      </c>
      <c r="P7" s="12" t="s">
        <v>25</v>
      </c>
      <c r="Q7" s="13" t="s">
        <v>26</v>
      </c>
      <c r="R7" s="135"/>
      <c r="S7" s="12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5" t="s">
        <v>26</v>
      </c>
      <c r="Y7" s="16" t="s">
        <v>13</v>
      </c>
      <c r="Z7" s="12" t="s">
        <v>25</v>
      </c>
      <c r="AA7" s="13" t="s">
        <v>26</v>
      </c>
      <c r="AB7" s="16" t="s">
        <v>13</v>
      </c>
      <c r="AC7" s="12" t="s">
        <v>25</v>
      </c>
      <c r="AD7" s="15" t="s">
        <v>26</v>
      </c>
      <c r="AE7" s="16" t="s">
        <v>13</v>
      </c>
      <c r="AF7" s="12" t="s">
        <v>25</v>
      </c>
      <c r="AG7" s="13" t="s">
        <v>26</v>
      </c>
      <c r="AH7" s="16" t="s">
        <v>13</v>
      </c>
      <c r="AI7" s="12" t="s">
        <v>25</v>
      </c>
      <c r="AJ7" s="15" t="s">
        <v>26</v>
      </c>
      <c r="AK7" s="17"/>
      <c r="AL7" s="18"/>
      <c r="AM7" s="19"/>
    </row>
    <row r="8" spans="1:39" ht="18" customHeight="1">
      <c r="A8" s="20" t="s">
        <v>27</v>
      </c>
      <c r="B8" s="21">
        <f>C8+D8</f>
        <v>24</v>
      </c>
      <c r="C8" s="22">
        <f>F8+I8+K8+M8+P8+S8+U8+W8+Z8+AC8+AF8+AI8</f>
        <v>10</v>
      </c>
      <c r="D8" s="23">
        <f>G8+J8+L8+N8+Q8+T8+V8+X8+AA8+AD8+AG8+AJ8</f>
        <v>14</v>
      </c>
      <c r="E8" s="24">
        <f>F8+G8</f>
        <v>4</v>
      </c>
      <c r="F8" s="25">
        <v>1</v>
      </c>
      <c r="G8" s="26">
        <v>3</v>
      </c>
      <c r="H8" s="27">
        <f>I8+J8+K8+L8+M8+N8</f>
        <v>13</v>
      </c>
      <c r="I8" s="25">
        <v>0</v>
      </c>
      <c r="J8" s="28">
        <v>0</v>
      </c>
      <c r="K8" s="28">
        <v>8</v>
      </c>
      <c r="L8" s="28">
        <v>5</v>
      </c>
      <c r="M8" s="28">
        <v>0</v>
      </c>
      <c r="N8" s="26">
        <v>0</v>
      </c>
      <c r="O8" s="27">
        <f>P8+Q8</f>
        <v>1</v>
      </c>
      <c r="P8" s="25">
        <v>0</v>
      </c>
      <c r="Q8" s="29">
        <v>1</v>
      </c>
      <c r="R8" s="27">
        <f>S8+T8+U8+V8+W8+X8</f>
        <v>2</v>
      </c>
      <c r="S8" s="25">
        <v>0</v>
      </c>
      <c r="T8" s="28">
        <v>0</v>
      </c>
      <c r="U8" s="30">
        <v>0</v>
      </c>
      <c r="V8" s="30">
        <v>0</v>
      </c>
      <c r="W8" s="30">
        <v>0</v>
      </c>
      <c r="X8" s="31">
        <v>2</v>
      </c>
      <c r="Y8" s="32">
        <f>Z8+AA8</f>
        <v>0</v>
      </c>
      <c r="Z8" s="33">
        <v>0</v>
      </c>
      <c r="AA8" s="34">
        <v>0</v>
      </c>
      <c r="AB8" s="32">
        <f>AC8+AD8</f>
        <v>2</v>
      </c>
      <c r="AC8" s="33">
        <v>0</v>
      </c>
      <c r="AD8" s="31">
        <v>2</v>
      </c>
      <c r="AE8" s="32">
        <f>AF8+AG8</f>
        <v>0</v>
      </c>
      <c r="AF8" s="33">
        <v>0</v>
      </c>
      <c r="AG8" s="34">
        <v>0</v>
      </c>
      <c r="AH8" s="32">
        <f>AI8+AJ8</f>
        <v>2</v>
      </c>
      <c r="AI8" s="33">
        <v>1</v>
      </c>
      <c r="AJ8" s="31">
        <v>1</v>
      </c>
      <c r="AK8" s="17"/>
      <c r="AL8" s="18"/>
      <c r="AM8" s="18"/>
    </row>
    <row r="9" spans="1:39" ht="18" customHeight="1">
      <c r="A9" s="35" t="s">
        <v>28</v>
      </c>
      <c r="B9" s="36">
        <f aca="true" t="shared" si="0" ref="B9:B33">C9+D9</f>
        <v>71</v>
      </c>
      <c r="C9" s="37">
        <f aca="true" t="shared" si="1" ref="C9:D33">F9+I9+K9+M9+P9+S9+U9+W9+Z9+AC9+AF9+AI9</f>
        <v>33</v>
      </c>
      <c r="D9" s="38">
        <f t="shared" si="1"/>
        <v>38</v>
      </c>
      <c r="E9" s="24">
        <f aca="true" t="shared" si="2" ref="E9:E33">F9+G9</f>
        <v>12</v>
      </c>
      <c r="F9" s="39">
        <v>7</v>
      </c>
      <c r="G9" s="40">
        <v>5</v>
      </c>
      <c r="H9" s="27">
        <f aca="true" t="shared" si="3" ref="H9:H33">I9+J9+K9+L9+M9+N9</f>
        <v>31</v>
      </c>
      <c r="I9" s="39">
        <v>1</v>
      </c>
      <c r="J9" s="41">
        <v>5</v>
      </c>
      <c r="K9" s="41">
        <v>12</v>
      </c>
      <c r="L9" s="41">
        <v>13</v>
      </c>
      <c r="M9" s="41">
        <v>0</v>
      </c>
      <c r="N9" s="40">
        <v>0</v>
      </c>
      <c r="O9" s="27">
        <f aca="true" t="shared" si="4" ref="O9:O33">P9+Q9</f>
        <v>5</v>
      </c>
      <c r="P9" s="39">
        <v>2</v>
      </c>
      <c r="Q9" s="42">
        <v>3</v>
      </c>
      <c r="R9" s="27">
        <f aca="true" t="shared" si="5" ref="R9:R33">S9+T9+U9+V9+W9+X9</f>
        <v>12</v>
      </c>
      <c r="S9" s="39">
        <v>1</v>
      </c>
      <c r="T9" s="41">
        <v>0</v>
      </c>
      <c r="U9" s="43">
        <v>0</v>
      </c>
      <c r="V9" s="43">
        <v>0</v>
      </c>
      <c r="W9" s="43">
        <v>4</v>
      </c>
      <c r="X9" s="44">
        <v>7</v>
      </c>
      <c r="Y9" s="32">
        <f aca="true" t="shared" si="6" ref="Y9:Y33">Z9+AA9</f>
        <v>2</v>
      </c>
      <c r="Z9" s="45">
        <v>0</v>
      </c>
      <c r="AA9" s="46">
        <v>2</v>
      </c>
      <c r="AB9" s="32">
        <f aca="true" t="shared" si="7" ref="AB9:AB33">AC9+AD9</f>
        <v>3</v>
      </c>
      <c r="AC9" s="45">
        <v>2</v>
      </c>
      <c r="AD9" s="44">
        <v>1</v>
      </c>
      <c r="AE9" s="32">
        <f aca="true" t="shared" si="8" ref="AE9:AE33">AF9+AG9</f>
        <v>0</v>
      </c>
      <c r="AF9" s="45">
        <v>0</v>
      </c>
      <c r="AG9" s="46">
        <v>0</v>
      </c>
      <c r="AH9" s="32">
        <f aca="true" t="shared" si="9" ref="AH9:AH33">AI9+AJ9</f>
        <v>6</v>
      </c>
      <c r="AI9" s="45">
        <v>4</v>
      </c>
      <c r="AJ9" s="44">
        <v>2</v>
      </c>
      <c r="AK9" s="17"/>
      <c r="AL9" s="18"/>
      <c r="AM9" s="18"/>
    </row>
    <row r="10" spans="1:39" ht="18" customHeight="1">
      <c r="A10" s="35" t="s">
        <v>29</v>
      </c>
      <c r="B10" s="36">
        <f t="shared" si="0"/>
        <v>46</v>
      </c>
      <c r="C10" s="37">
        <f t="shared" si="1"/>
        <v>15</v>
      </c>
      <c r="D10" s="38">
        <f t="shared" si="1"/>
        <v>31</v>
      </c>
      <c r="E10" s="24">
        <f t="shared" si="2"/>
        <v>9</v>
      </c>
      <c r="F10" s="39">
        <v>5</v>
      </c>
      <c r="G10" s="40">
        <v>4</v>
      </c>
      <c r="H10" s="27">
        <f t="shared" si="3"/>
        <v>25</v>
      </c>
      <c r="I10" s="39">
        <v>0</v>
      </c>
      <c r="J10" s="41">
        <v>2</v>
      </c>
      <c r="K10" s="41">
        <v>6</v>
      </c>
      <c r="L10" s="41">
        <v>15</v>
      </c>
      <c r="M10" s="41">
        <v>1</v>
      </c>
      <c r="N10" s="40">
        <v>1</v>
      </c>
      <c r="O10" s="27">
        <f t="shared" si="4"/>
        <v>1</v>
      </c>
      <c r="P10" s="39">
        <v>0</v>
      </c>
      <c r="Q10" s="42">
        <v>1</v>
      </c>
      <c r="R10" s="27">
        <f t="shared" si="5"/>
        <v>6</v>
      </c>
      <c r="S10" s="39">
        <v>1</v>
      </c>
      <c r="T10" s="41">
        <v>0</v>
      </c>
      <c r="U10" s="43">
        <v>0</v>
      </c>
      <c r="V10" s="43">
        <v>0</v>
      </c>
      <c r="W10" s="43">
        <v>2</v>
      </c>
      <c r="X10" s="44">
        <v>3</v>
      </c>
      <c r="Y10" s="32">
        <f t="shared" si="6"/>
        <v>4</v>
      </c>
      <c r="Z10" s="45">
        <v>0</v>
      </c>
      <c r="AA10" s="46">
        <v>4</v>
      </c>
      <c r="AB10" s="32">
        <f t="shared" si="7"/>
        <v>0</v>
      </c>
      <c r="AC10" s="45">
        <v>0</v>
      </c>
      <c r="AD10" s="44">
        <v>0</v>
      </c>
      <c r="AE10" s="32">
        <f t="shared" si="8"/>
        <v>0</v>
      </c>
      <c r="AF10" s="45">
        <v>0</v>
      </c>
      <c r="AG10" s="46">
        <v>0</v>
      </c>
      <c r="AH10" s="32">
        <f t="shared" si="9"/>
        <v>1</v>
      </c>
      <c r="AI10" s="45">
        <v>0</v>
      </c>
      <c r="AJ10" s="44">
        <v>1</v>
      </c>
      <c r="AK10" s="17"/>
      <c r="AL10" s="18"/>
      <c r="AM10" s="18"/>
    </row>
    <row r="11" spans="1:39" ht="18" customHeight="1">
      <c r="A11" s="35" t="s">
        <v>30</v>
      </c>
      <c r="B11" s="36">
        <f t="shared" si="0"/>
        <v>18</v>
      </c>
      <c r="C11" s="37">
        <f t="shared" si="1"/>
        <v>10</v>
      </c>
      <c r="D11" s="38">
        <f t="shared" si="1"/>
        <v>8</v>
      </c>
      <c r="E11" s="24">
        <f t="shared" si="2"/>
        <v>2</v>
      </c>
      <c r="F11" s="39">
        <v>1</v>
      </c>
      <c r="G11" s="40">
        <v>1</v>
      </c>
      <c r="H11" s="27">
        <f t="shared" si="3"/>
        <v>11</v>
      </c>
      <c r="I11" s="39">
        <v>0</v>
      </c>
      <c r="J11" s="41">
        <v>1</v>
      </c>
      <c r="K11" s="41">
        <v>6</v>
      </c>
      <c r="L11" s="41">
        <v>4</v>
      </c>
      <c r="M11" s="41">
        <v>0</v>
      </c>
      <c r="N11" s="40">
        <v>0</v>
      </c>
      <c r="O11" s="27">
        <f t="shared" si="4"/>
        <v>1</v>
      </c>
      <c r="P11" s="39">
        <v>0</v>
      </c>
      <c r="Q11" s="42">
        <v>1</v>
      </c>
      <c r="R11" s="27">
        <f t="shared" si="5"/>
        <v>1</v>
      </c>
      <c r="S11" s="39">
        <v>0</v>
      </c>
      <c r="T11" s="41">
        <v>0</v>
      </c>
      <c r="U11" s="43">
        <v>0</v>
      </c>
      <c r="V11" s="43">
        <v>0</v>
      </c>
      <c r="W11" s="43">
        <v>0</v>
      </c>
      <c r="X11" s="44">
        <v>1</v>
      </c>
      <c r="Y11" s="32">
        <f t="shared" si="6"/>
        <v>0</v>
      </c>
      <c r="Z11" s="45">
        <v>0</v>
      </c>
      <c r="AA11" s="46">
        <v>0</v>
      </c>
      <c r="AB11" s="32">
        <f t="shared" si="7"/>
        <v>0</v>
      </c>
      <c r="AC11" s="45">
        <v>0</v>
      </c>
      <c r="AD11" s="44">
        <v>0</v>
      </c>
      <c r="AE11" s="32">
        <f t="shared" si="8"/>
        <v>0</v>
      </c>
      <c r="AF11" s="45">
        <v>0</v>
      </c>
      <c r="AG11" s="46">
        <v>0</v>
      </c>
      <c r="AH11" s="32">
        <f t="shared" si="9"/>
        <v>3</v>
      </c>
      <c r="AI11" s="45">
        <v>3</v>
      </c>
      <c r="AJ11" s="44">
        <v>0</v>
      </c>
      <c r="AK11" s="17"/>
      <c r="AL11" s="18"/>
      <c r="AM11" s="18"/>
    </row>
    <row r="12" spans="1:39" ht="18" customHeight="1">
      <c r="A12" s="35" t="s">
        <v>31</v>
      </c>
      <c r="B12" s="36">
        <f t="shared" si="0"/>
        <v>68</v>
      </c>
      <c r="C12" s="37">
        <f t="shared" si="1"/>
        <v>38</v>
      </c>
      <c r="D12" s="38">
        <f t="shared" si="1"/>
        <v>30</v>
      </c>
      <c r="E12" s="24">
        <f t="shared" si="2"/>
        <v>13</v>
      </c>
      <c r="F12" s="39">
        <v>6</v>
      </c>
      <c r="G12" s="40">
        <v>7</v>
      </c>
      <c r="H12" s="27">
        <f t="shared" si="3"/>
        <v>29</v>
      </c>
      <c r="I12" s="39">
        <v>1</v>
      </c>
      <c r="J12" s="41">
        <v>4</v>
      </c>
      <c r="K12" s="41">
        <v>11</v>
      </c>
      <c r="L12" s="41">
        <v>12</v>
      </c>
      <c r="M12" s="41">
        <v>0</v>
      </c>
      <c r="N12" s="40">
        <v>1</v>
      </c>
      <c r="O12" s="27">
        <f t="shared" si="4"/>
        <v>7</v>
      </c>
      <c r="P12" s="39">
        <v>4</v>
      </c>
      <c r="Q12" s="42">
        <v>3</v>
      </c>
      <c r="R12" s="27">
        <f t="shared" si="5"/>
        <v>10</v>
      </c>
      <c r="S12" s="39">
        <v>1</v>
      </c>
      <c r="T12" s="41">
        <v>0</v>
      </c>
      <c r="U12" s="43">
        <v>0</v>
      </c>
      <c r="V12" s="43">
        <v>0</v>
      </c>
      <c r="W12" s="43">
        <v>8</v>
      </c>
      <c r="X12" s="44">
        <v>1</v>
      </c>
      <c r="Y12" s="32">
        <f t="shared" si="6"/>
        <v>3</v>
      </c>
      <c r="Z12" s="45">
        <v>2</v>
      </c>
      <c r="AA12" s="46">
        <v>1</v>
      </c>
      <c r="AB12" s="32">
        <f t="shared" si="7"/>
        <v>0</v>
      </c>
      <c r="AC12" s="45">
        <v>0</v>
      </c>
      <c r="AD12" s="44">
        <v>0</v>
      </c>
      <c r="AE12" s="32">
        <f t="shared" si="8"/>
        <v>1</v>
      </c>
      <c r="AF12" s="45">
        <v>1</v>
      </c>
      <c r="AG12" s="46">
        <v>0</v>
      </c>
      <c r="AH12" s="32">
        <f t="shared" si="9"/>
        <v>5</v>
      </c>
      <c r="AI12" s="45">
        <v>4</v>
      </c>
      <c r="AJ12" s="44">
        <v>1</v>
      </c>
      <c r="AK12" s="17"/>
      <c r="AL12" s="18"/>
      <c r="AM12" s="18"/>
    </row>
    <row r="13" spans="1:39" ht="18" customHeight="1">
      <c r="A13" s="35" t="s">
        <v>32</v>
      </c>
      <c r="B13" s="36">
        <f t="shared" si="0"/>
        <v>22</v>
      </c>
      <c r="C13" s="37">
        <f t="shared" si="1"/>
        <v>10</v>
      </c>
      <c r="D13" s="38">
        <f t="shared" si="1"/>
        <v>12</v>
      </c>
      <c r="E13" s="24">
        <f t="shared" si="2"/>
        <v>3</v>
      </c>
      <c r="F13" s="39">
        <v>0</v>
      </c>
      <c r="G13" s="40">
        <v>3</v>
      </c>
      <c r="H13" s="27">
        <f t="shared" si="3"/>
        <v>11</v>
      </c>
      <c r="I13" s="39">
        <v>1</v>
      </c>
      <c r="J13" s="41">
        <v>0</v>
      </c>
      <c r="K13" s="41">
        <v>5</v>
      </c>
      <c r="L13" s="41">
        <v>5</v>
      </c>
      <c r="M13" s="41">
        <v>0</v>
      </c>
      <c r="N13" s="40">
        <v>0</v>
      </c>
      <c r="O13" s="27">
        <f t="shared" si="4"/>
        <v>1</v>
      </c>
      <c r="P13" s="39">
        <v>0</v>
      </c>
      <c r="Q13" s="42">
        <v>1</v>
      </c>
      <c r="R13" s="27">
        <f t="shared" si="5"/>
        <v>3</v>
      </c>
      <c r="S13" s="39">
        <v>0</v>
      </c>
      <c r="T13" s="41">
        <v>0</v>
      </c>
      <c r="U13" s="43">
        <v>0</v>
      </c>
      <c r="V13" s="43">
        <v>0</v>
      </c>
      <c r="W13" s="43">
        <v>3</v>
      </c>
      <c r="X13" s="44">
        <v>0</v>
      </c>
      <c r="Y13" s="32">
        <f t="shared" si="6"/>
        <v>1</v>
      </c>
      <c r="Z13" s="45">
        <v>0</v>
      </c>
      <c r="AA13" s="46">
        <v>1</v>
      </c>
      <c r="AB13" s="32">
        <f t="shared" si="7"/>
        <v>0</v>
      </c>
      <c r="AC13" s="45">
        <v>0</v>
      </c>
      <c r="AD13" s="44">
        <v>0</v>
      </c>
      <c r="AE13" s="32">
        <f t="shared" si="8"/>
        <v>2</v>
      </c>
      <c r="AF13" s="45">
        <v>1</v>
      </c>
      <c r="AG13" s="46">
        <v>1</v>
      </c>
      <c r="AH13" s="32">
        <f t="shared" si="9"/>
        <v>1</v>
      </c>
      <c r="AI13" s="45">
        <v>0</v>
      </c>
      <c r="AJ13" s="44">
        <v>1</v>
      </c>
      <c r="AK13" s="17"/>
      <c r="AL13" s="18"/>
      <c r="AM13" s="18"/>
    </row>
    <row r="14" spans="1:39" ht="18" customHeight="1">
      <c r="A14" s="35" t="s">
        <v>33</v>
      </c>
      <c r="B14" s="36">
        <f t="shared" si="0"/>
        <v>88</v>
      </c>
      <c r="C14" s="37">
        <f t="shared" si="1"/>
        <v>48</v>
      </c>
      <c r="D14" s="38">
        <f t="shared" si="1"/>
        <v>40</v>
      </c>
      <c r="E14" s="24">
        <f t="shared" si="2"/>
        <v>6</v>
      </c>
      <c r="F14" s="39">
        <v>2</v>
      </c>
      <c r="G14" s="40">
        <v>4</v>
      </c>
      <c r="H14" s="27">
        <f t="shared" si="3"/>
        <v>43</v>
      </c>
      <c r="I14" s="39">
        <v>8</v>
      </c>
      <c r="J14" s="41">
        <v>6</v>
      </c>
      <c r="K14" s="41">
        <v>13</v>
      </c>
      <c r="L14" s="41">
        <v>16</v>
      </c>
      <c r="M14" s="41">
        <v>0</v>
      </c>
      <c r="N14" s="40">
        <v>0</v>
      </c>
      <c r="O14" s="27">
        <f t="shared" si="4"/>
        <v>3</v>
      </c>
      <c r="P14" s="39">
        <v>2</v>
      </c>
      <c r="Q14" s="42">
        <v>1</v>
      </c>
      <c r="R14" s="27">
        <f t="shared" si="5"/>
        <v>11</v>
      </c>
      <c r="S14" s="39">
        <v>0</v>
      </c>
      <c r="T14" s="41">
        <v>0</v>
      </c>
      <c r="U14" s="43">
        <v>0</v>
      </c>
      <c r="V14" s="43">
        <v>1</v>
      </c>
      <c r="W14" s="43">
        <v>5</v>
      </c>
      <c r="X14" s="44">
        <v>5</v>
      </c>
      <c r="Y14" s="32">
        <f t="shared" si="6"/>
        <v>3</v>
      </c>
      <c r="Z14" s="45">
        <v>2</v>
      </c>
      <c r="AA14" s="46">
        <v>1</v>
      </c>
      <c r="AB14" s="32">
        <f t="shared" si="7"/>
        <v>7</v>
      </c>
      <c r="AC14" s="45">
        <v>7</v>
      </c>
      <c r="AD14" s="44">
        <v>0</v>
      </c>
      <c r="AE14" s="32">
        <f t="shared" si="8"/>
        <v>1</v>
      </c>
      <c r="AF14" s="45">
        <v>0</v>
      </c>
      <c r="AG14" s="46">
        <v>1</v>
      </c>
      <c r="AH14" s="32">
        <f t="shared" si="9"/>
        <v>14</v>
      </c>
      <c r="AI14" s="45">
        <v>9</v>
      </c>
      <c r="AJ14" s="44">
        <v>5</v>
      </c>
      <c r="AK14" s="17"/>
      <c r="AL14" s="18"/>
      <c r="AM14" s="18"/>
    </row>
    <row r="15" spans="1:39" ht="18" customHeight="1">
      <c r="A15" s="35" t="s">
        <v>34</v>
      </c>
      <c r="B15" s="36">
        <f t="shared" si="0"/>
        <v>29</v>
      </c>
      <c r="C15" s="37">
        <f t="shared" si="1"/>
        <v>16</v>
      </c>
      <c r="D15" s="38">
        <f t="shared" si="1"/>
        <v>13</v>
      </c>
      <c r="E15" s="24">
        <f t="shared" si="2"/>
        <v>5</v>
      </c>
      <c r="F15" s="39">
        <v>3</v>
      </c>
      <c r="G15" s="40">
        <v>2</v>
      </c>
      <c r="H15" s="27">
        <f t="shared" si="3"/>
        <v>15</v>
      </c>
      <c r="I15" s="39">
        <v>1</v>
      </c>
      <c r="J15" s="41">
        <v>1</v>
      </c>
      <c r="K15" s="41">
        <v>5</v>
      </c>
      <c r="L15" s="41">
        <v>6</v>
      </c>
      <c r="M15" s="41">
        <v>2</v>
      </c>
      <c r="N15" s="40">
        <v>0</v>
      </c>
      <c r="O15" s="27">
        <f t="shared" si="4"/>
        <v>3</v>
      </c>
      <c r="P15" s="39">
        <v>2</v>
      </c>
      <c r="Q15" s="42">
        <v>1</v>
      </c>
      <c r="R15" s="27">
        <f t="shared" si="5"/>
        <v>2</v>
      </c>
      <c r="S15" s="39">
        <v>1</v>
      </c>
      <c r="T15" s="41">
        <v>0</v>
      </c>
      <c r="U15" s="43">
        <v>0</v>
      </c>
      <c r="V15" s="43">
        <v>0</v>
      </c>
      <c r="W15" s="43">
        <v>0</v>
      </c>
      <c r="X15" s="44">
        <v>1</v>
      </c>
      <c r="Y15" s="32">
        <f t="shared" si="6"/>
        <v>0</v>
      </c>
      <c r="Z15" s="45">
        <v>0</v>
      </c>
      <c r="AA15" s="46">
        <v>0</v>
      </c>
      <c r="AB15" s="32">
        <f t="shared" si="7"/>
        <v>1</v>
      </c>
      <c r="AC15" s="45">
        <v>0</v>
      </c>
      <c r="AD15" s="44">
        <v>1</v>
      </c>
      <c r="AE15" s="32">
        <f t="shared" si="8"/>
        <v>0</v>
      </c>
      <c r="AF15" s="45">
        <v>0</v>
      </c>
      <c r="AG15" s="46">
        <v>0</v>
      </c>
      <c r="AH15" s="32">
        <f t="shared" si="9"/>
        <v>3</v>
      </c>
      <c r="AI15" s="45">
        <v>2</v>
      </c>
      <c r="AJ15" s="44">
        <v>1</v>
      </c>
      <c r="AK15" s="17"/>
      <c r="AL15" s="18"/>
      <c r="AM15" s="18"/>
    </row>
    <row r="16" spans="1:39" ht="18" customHeight="1">
      <c r="A16" s="35" t="s">
        <v>35</v>
      </c>
      <c r="B16" s="36">
        <f t="shared" si="0"/>
        <v>17</v>
      </c>
      <c r="C16" s="37">
        <f t="shared" si="1"/>
        <v>5</v>
      </c>
      <c r="D16" s="38">
        <f t="shared" si="1"/>
        <v>12</v>
      </c>
      <c r="E16" s="24">
        <f t="shared" si="2"/>
        <v>4</v>
      </c>
      <c r="F16" s="39">
        <v>1</v>
      </c>
      <c r="G16" s="40">
        <v>3</v>
      </c>
      <c r="H16" s="27">
        <f t="shared" si="3"/>
        <v>8</v>
      </c>
      <c r="I16" s="39">
        <v>1</v>
      </c>
      <c r="J16" s="41">
        <v>1</v>
      </c>
      <c r="K16" s="41">
        <v>2</v>
      </c>
      <c r="L16" s="41">
        <v>4</v>
      </c>
      <c r="M16" s="41">
        <v>0</v>
      </c>
      <c r="N16" s="40">
        <v>0</v>
      </c>
      <c r="O16" s="27">
        <f t="shared" si="4"/>
        <v>1</v>
      </c>
      <c r="P16" s="39">
        <v>0</v>
      </c>
      <c r="Q16" s="42">
        <v>1</v>
      </c>
      <c r="R16" s="27">
        <f t="shared" si="5"/>
        <v>4</v>
      </c>
      <c r="S16" s="39">
        <v>0</v>
      </c>
      <c r="T16" s="41">
        <v>1</v>
      </c>
      <c r="U16" s="43">
        <v>0</v>
      </c>
      <c r="V16" s="43">
        <v>0</v>
      </c>
      <c r="W16" s="43">
        <v>1</v>
      </c>
      <c r="X16" s="44">
        <v>2</v>
      </c>
      <c r="Y16" s="32">
        <f t="shared" si="6"/>
        <v>0</v>
      </c>
      <c r="Z16" s="45">
        <v>0</v>
      </c>
      <c r="AA16" s="46">
        <v>0</v>
      </c>
      <c r="AB16" s="32">
        <f t="shared" si="7"/>
        <v>0</v>
      </c>
      <c r="AC16" s="45">
        <v>0</v>
      </c>
      <c r="AD16" s="44">
        <v>0</v>
      </c>
      <c r="AE16" s="32">
        <f t="shared" si="8"/>
        <v>0</v>
      </c>
      <c r="AF16" s="45">
        <v>0</v>
      </c>
      <c r="AG16" s="46">
        <v>0</v>
      </c>
      <c r="AH16" s="32">
        <f t="shared" si="9"/>
        <v>0</v>
      </c>
      <c r="AI16" s="45">
        <v>0</v>
      </c>
      <c r="AJ16" s="44">
        <v>0</v>
      </c>
      <c r="AK16" s="17"/>
      <c r="AL16" s="18"/>
      <c r="AM16" s="18"/>
    </row>
    <row r="17" spans="1:39" ht="18" customHeight="1">
      <c r="A17" s="35" t="s">
        <v>36</v>
      </c>
      <c r="B17" s="36">
        <f t="shared" si="0"/>
        <v>39</v>
      </c>
      <c r="C17" s="37">
        <f t="shared" si="1"/>
        <v>18</v>
      </c>
      <c r="D17" s="38">
        <f t="shared" si="1"/>
        <v>21</v>
      </c>
      <c r="E17" s="24">
        <f t="shared" si="2"/>
        <v>7</v>
      </c>
      <c r="F17" s="39">
        <v>2</v>
      </c>
      <c r="G17" s="40">
        <v>5</v>
      </c>
      <c r="H17" s="27">
        <f t="shared" si="3"/>
        <v>23</v>
      </c>
      <c r="I17" s="39">
        <v>0</v>
      </c>
      <c r="J17" s="41">
        <v>0</v>
      </c>
      <c r="K17" s="41">
        <v>11</v>
      </c>
      <c r="L17" s="41">
        <v>11</v>
      </c>
      <c r="M17" s="41">
        <v>1</v>
      </c>
      <c r="N17" s="40">
        <v>0</v>
      </c>
      <c r="O17" s="27">
        <f t="shared" si="4"/>
        <v>1</v>
      </c>
      <c r="P17" s="39">
        <v>1</v>
      </c>
      <c r="Q17" s="42">
        <v>0</v>
      </c>
      <c r="R17" s="27">
        <f t="shared" si="5"/>
        <v>4</v>
      </c>
      <c r="S17" s="39">
        <v>0</v>
      </c>
      <c r="T17" s="41">
        <v>2</v>
      </c>
      <c r="U17" s="43">
        <v>0</v>
      </c>
      <c r="V17" s="43">
        <v>0</v>
      </c>
      <c r="W17" s="43">
        <v>1</v>
      </c>
      <c r="X17" s="44">
        <v>1</v>
      </c>
      <c r="Y17" s="32">
        <f t="shared" si="6"/>
        <v>1</v>
      </c>
      <c r="Z17" s="45">
        <v>0</v>
      </c>
      <c r="AA17" s="46">
        <v>1</v>
      </c>
      <c r="AB17" s="32">
        <f t="shared" si="7"/>
        <v>1</v>
      </c>
      <c r="AC17" s="45">
        <v>1</v>
      </c>
      <c r="AD17" s="44">
        <v>0</v>
      </c>
      <c r="AE17" s="32">
        <f t="shared" si="8"/>
        <v>1</v>
      </c>
      <c r="AF17" s="45">
        <v>0</v>
      </c>
      <c r="AG17" s="46">
        <v>1</v>
      </c>
      <c r="AH17" s="32">
        <f t="shared" si="9"/>
        <v>1</v>
      </c>
      <c r="AI17" s="45">
        <v>1</v>
      </c>
      <c r="AJ17" s="44">
        <v>0</v>
      </c>
      <c r="AK17" s="17"/>
      <c r="AL17" s="18"/>
      <c r="AM17" s="18"/>
    </row>
    <row r="18" spans="1:39" ht="18" customHeight="1">
      <c r="A18" s="35" t="s">
        <v>37</v>
      </c>
      <c r="B18" s="36">
        <f t="shared" si="0"/>
        <v>25</v>
      </c>
      <c r="C18" s="37">
        <f t="shared" si="1"/>
        <v>9</v>
      </c>
      <c r="D18" s="38">
        <f t="shared" si="1"/>
        <v>16</v>
      </c>
      <c r="E18" s="24">
        <f t="shared" si="2"/>
        <v>8</v>
      </c>
      <c r="F18" s="39">
        <v>4</v>
      </c>
      <c r="G18" s="40">
        <v>4</v>
      </c>
      <c r="H18" s="27">
        <f t="shared" si="3"/>
        <v>12</v>
      </c>
      <c r="I18" s="39">
        <v>0</v>
      </c>
      <c r="J18" s="41">
        <v>2</v>
      </c>
      <c r="K18" s="41">
        <v>4</v>
      </c>
      <c r="L18" s="41">
        <v>6</v>
      </c>
      <c r="M18" s="41">
        <v>0</v>
      </c>
      <c r="N18" s="40">
        <v>0</v>
      </c>
      <c r="O18" s="27">
        <f t="shared" si="4"/>
        <v>2</v>
      </c>
      <c r="P18" s="39">
        <v>1</v>
      </c>
      <c r="Q18" s="42">
        <v>1</v>
      </c>
      <c r="R18" s="27">
        <f t="shared" si="5"/>
        <v>2</v>
      </c>
      <c r="S18" s="39">
        <v>0</v>
      </c>
      <c r="T18" s="41">
        <v>1</v>
      </c>
      <c r="U18" s="43">
        <v>0</v>
      </c>
      <c r="V18" s="43">
        <v>0</v>
      </c>
      <c r="W18" s="43">
        <v>0</v>
      </c>
      <c r="X18" s="44">
        <v>1</v>
      </c>
      <c r="Y18" s="32">
        <f t="shared" si="6"/>
        <v>0</v>
      </c>
      <c r="Z18" s="45">
        <v>0</v>
      </c>
      <c r="AA18" s="46">
        <v>0</v>
      </c>
      <c r="AB18" s="32">
        <f t="shared" si="7"/>
        <v>0</v>
      </c>
      <c r="AC18" s="45">
        <v>0</v>
      </c>
      <c r="AD18" s="44">
        <v>0</v>
      </c>
      <c r="AE18" s="32">
        <f t="shared" si="8"/>
        <v>1</v>
      </c>
      <c r="AF18" s="45">
        <v>0</v>
      </c>
      <c r="AG18" s="46">
        <v>1</v>
      </c>
      <c r="AH18" s="32">
        <f t="shared" si="9"/>
        <v>0</v>
      </c>
      <c r="AI18" s="45">
        <v>0</v>
      </c>
      <c r="AJ18" s="44">
        <v>0</v>
      </c>
      <c r="AK18" s="17"/>
      <c r="AL18" s="18"/>
      <c r="AM18" s="18"/>
    </row>
    <row r="19" spans="1:39" ht="18" customHeight="1">
      <c r="A19" s="35" t="s">
        <v>38</v>
      </c>
      <c r="B19" s="36">
        <f t="shared" si="0"/>
        <v>34</v>
      </c>
      <c r="C19" s="37">
        <f t="shared" si="1"/>
        <v>17</v>
      </c>
      <c r="D19" s="38">
        <f t="shared" si="1"/>
        <v>17</v>
      </c>
      <c r="E19" s="24">
        <f t="shared" si="2"/>
        <v>4</v>
      </c>
      <c r="F19" s="39">
        <v>2</v>
      </c>
      <c r="G19" s="40">
        <v>2</v>
      </c>
      <c r="H19" s="27">
        <f t="shared" si="3"/>
        <v>20</v>
      </c>
      <c r="I19" s="39">
        <v>3</v>
      </c>
      <c r="J19" s="41">
        <v>4</v>
      </c>
      <c r="K19" s="41">
        <v>8</v>
      </c>
      <c r="L19" s="41">
        <v>5</v>
      </c>
      <c r="M19" s="41">
        <v>0</v>
      </c>
      <c r="N19" s="40">
        <v>0</v>
      </c>
      <c r="O19" s="27">
        <f t="shared" si="4"/>
        <v>0</v>
      </c>
      <c r="P19" s="39">
        <v>0</v>
      </c>
      <c r="Q19" s="42">
        <v>0</v>
      </c>
      <c r="R19" s="27">
        <f t="shared" si="5"/>
        <v>7</v>
      </c>
      <c r="S19" s="39">
        <v>1</v>
      </c>
      <c r="T19" s="41">
        <v>1</v>
      </c>
      <c r="U19" s="43">
        <v>0</v>
      </c>
      <c r="V19" s="43">
        <v>1</v>
      </c>
      <c r="W19" s="43">
        <v>2</v>
      </c>
      <c r="X19" s="44">
        <v>2</v>
      </c>
      <c r="Y19" s="32">
        <f t="shared" si="6"/>
        <v>0</v>
      </c>
      <c r="Z19" s="45">
        <v>0</v>
      </c>
      <c r="AA19" s="46">
        <v>0</v>
      </c>
      <c r="AB19" s="32">
        <f t="shared" si="7"/>
        <v>0</v>
      </c>
      <c r="AC19" s="45">
        <v>0</v>
      </c>
      <c r="AD19" s="44">
        <v>0</v>
      </c>
      <c r="AE19" s="32">
        <f t="shared" si="8"/>
        <v>0</v>
      </c>
      <c r="AF19" s="45">
        <v>0</v>
      </c>
      <c r="AG19" s="46">
        <v>0</v>
      </c>
      <c r="AH19" s="32">
        <f t="shared" si="9"/>
        <v>3</v>
      </c>
      <c r="AI19" s="45">
        <v>1</v>
      </c>
      <c r="AJ19" s="44">
        <v>2</v>
      </c>
      <c r="AK19" s="17"/>
      <c r="AL19" s="18"/>
      <c r="AM19" s="18"/>
    </row>
    <row r="20" spans="1:39" ht="18" customHeight="1">
      <c r="A20" s="35" t="s">
        <v>39</v>
      </c>
      <c r="B20" s="36">
        <f t="shared" si="0"/>
        <v>185</v>
      </c>
      <c r="C20" s="37">
        <f t="shared" si="1"/>
        <v>113</v>
      </c>
      <c r="D20" s="38">
        <f t="shared" si="1"/>
        <v>72</v>
      </c>
      <c r="E20" s="24">
        <f t="shared" si="2"/>
        <v>22</v>
      </c>
      <c r="F20" s="39">
        <v>13</v>
      </c>
      <c r="G20" s="40">
        <v>9</v>
      </c>
      <c r="H20" s="27">
        <f t="shared" si="3"/>
        <v>99</v>
      </c>
      <c r="I20" s="39">
        <v>8</v>
      </c>
      <c r="J20" s="41">
        <v>8</v>
      </c>
      <c r="K20" s="41">
        <v>53</v>
      </c>
      <c r="L20" s="41">
        <v>29</v>
      </c>
      <c r="M20" s="41">
        <v>1</v>
      </c>
      <c r="N20" s="40">
        <v>0</v>
      </c>
      <c r="O20" s="27">
        <f t="shared" si="4"/>
        <v>8</v>
      </c>
      <c r="P20" s="39">
        <v>5</v>
      </c>
      <c r="Q20" s="42">
        <v>3</v>
      </c>
      <c r="R20" s="27">
        <f t="shared" si="5"/>
        <v>26</v>
      </c>
      <c r="S20" s="39">
        <v>3</v>
      </c>
      <c r="T20" s="41">
        <v>0</v>
      </c>
      <c r="U20" s="43">
        <v>0</v>
      </c>
      <c r="V20" s="43">
        <v>2</v>
      </c>
      <c r="W20" s="43">
        <v>14</v>
      </c>
      <c r="X20" s="44">
        <v>7</v>
      </c>
      <c r="Y20" s="32">
        <f t="shared" si="6"/>
        <v>8</v>
      </c>
      <c r="Z20" s="45">
        <v>2</v>
      </c>
      <c r="AA20" s="46">
        <v>6</v>
      </c>
      <c r="AB20" s="32">
        <f t="shared" si="7"/>
        <v>6</v>
      </c>
      <c r="AC20" s="45">
        <v>5</v>
      </c>
      <c r="AD20" s="44">
        <v>1</v>
      </c>
      <c r="AE20" s="32">
        <f t="shared" si="8"/>
        <v>0</v>
      </c>
      <c r="AF20" s="45">
        <v>0</v>
      </c>
      <c r="AG20" s="46">
        <v>0</v>
      </c>
      <c r="AH20" s="32">
        <f t="shared" si="9"/>
        <v>16</v>
      </c>
      <c r="AI20" s="45">
        <v>9</v>
      </c>
      <c r="AJ20" s="44">
        <v>7</v>
      </c>
      <c r="AK20" s="17"/>
      <c r="AL20" s="18"/>
      <c r="AM20" s="18"/>
    </row>
    <row r="21" spans="1:39" ht="18" customHeight="1">
      <c r="A21" s="35" t="s">
        <v>40</v>
      </c>
      <c r="B21" s="36">
        <f t="shared" si="0"/>
        <v>17</v>
      </c>
      <c r="C21" s="37">
        <f t="shared" si="1"/>
        <v>6</v>
      </c>
      <c r="D21" s="38">
        <f t="shared" si="1"/>
        <v>11</v>
      </c>
      <c r="E21" s="24">
        <f t="shared" si="2"/>
        <v>4</v>
      </c>
      <c r="F21" s="39">
        <v>1</v>
      </c>
      <c r="G21" s="40">
        <v>3</v>
      </c>
      <c r="H21" s="27">
        <f t="shared" si="3"/>
        <v>6</v>
      </c>
      <c r="I21" s="39">
        <v>1</v>
      </c>
      <c r="J21" s="41">
        <v>0</v>
      </c>
      <c r="K21" s="41">
        <v>3</v>
      </c>
      <c r="L21" s="41">
        <v>2</v>
      </c>
      <c r="M21" s="41">
        <v>0</v>
      </c>
      <c r="N21" s="40">
        <v>0</v>
      </c>
      <c r="O21" s="27">
        <f t="shared" si="4"/>
        <v>0</v>
      </c>
      <c r="P21" s="39">
        <v>0</v>
      </c>
      <c r="Q21" s="42">
        <v>0</v>
      </c>
      <c r="R21" s="27">
        <f t="shared" si="5"/>
        <v>2</v>
      </c>
      <c r="S21" s="39">
        <v>0</v>
      </c>
      <c r="T21" s="41">
        <v>1</v>
      </c>
      <c r="U21" s="43">
        <v>0</v>
      </c>
      <c r="V21" s="43">
        <v>0</v>
      </c>
      <c r="W21" s="43">
        <v>1</v>
      </c>
      <c r="X21" s="44">
        <v>0</v>
      </c>
      <c r="Y21" s="32">
        <f t="shared" si="6"/>
        <v>2</v>
      </c>
      <c r="Z21" s="45">
        <v>0</v>
      </c>
      <c r="AA21" s="46">
        <v>2</v>
      </c>
      <c r="AB21" s="32">
        <f t="shared" si="7"/>
        <v>1</v>
      </c>
      <c r="AC21" s="45">
        <v>0</v>
      </c>
      <c r="AD21" s="44">
        <v>1</v>
      </c>
      <c r="AE21" s="32">
        <f t="shared" si="8"/>
        <v>1</v>
      </c>
      <c r="AF21" s="45">
        <v>0</v>
      </c>
      <c r="AG21" s="46">
        <v>1</v>
      </c>
      <c r="AH21" s="32">
        <f t="shared" si="9"/>
        <v>1</v>
      </c>
      <c r="AI21" s="45">
        <v>0</v>
      </c>
      <c r="AJ21" s="44">
        <v>1</v>
      </c>
      <c r="AK21" s="17"/>
      <c r="AL21" s="18"/>
      <c r="AM21" s="18"/>
    </row>
    <row r="22" spans="1:39" ht="18" customHeight="1">
      <c r="A22" s="35" t="s">
        <v>41</v>
      </c>
      <c r="B22" s="36">
        <f t="shared" si="0"/>
        <v>14</v>
      </c>
      <c r="C22" s="37">
        <f t="shared" si="1"/>
        <v>5</v>
      </c>
      <c r="D22" s="38">
        <f t="shared" si="1"/>
        <v>9</v>
      </c>
      <c r="E22" s="24">
        <f t="shared" si="2"/>
        <v>1</v>
      </c>
      <c r="F22" s="39">
        <v>0</v>
      </c>
      <c r="G22" s="40">
        <v>1</v>
      </c>
      <c r="H22" s="27">
        <f t="shared" si="3"/>
        <v>6</v>
      </c>
      <c r="I22" s="39">
        <v>0</v>
      </c>
      <c r="J22" s="41">
        <v>1</v>
      </c>
      <c r="K22" s="41">
        <v>2</v>
      </c>
      <c r="L22" s="41">
        <v>3</v>
      </c>
      <c r="M22" s="41">
        <v>0</v>
      </c>
      <c r="N22" s="40">
        <v>0</v>
      </c>
      <c r="O22" s="27">
        <f t="shared" si="4"/>
        <v>0</v>
      </c>
      <c r="P22" s="39">
        <v>0</v>
      </c>
      <c r="Q22" s="42">
        <v>0</v>
      </c>
      <c r="R22" s="27">
        <f t="shared" si="5"/>
        <v>3</v>
      </c>
      <c r="S22" s="39">
        <v>0</v>
      </c>
      <c r="T22" s="41">
        <v>0</v>
      </c>
      <c r="U22" s="43">
        <v>0</v>
      </c>
      <c r="V22" s="43">
        <v>0</v>
      </c>
      <c r="W22" s="43">
        <v>0</v>
      </c>
      <c r="X22" s="44">
        <v>3</v>
      </c>
      <c r="Y22" s="32">
        <f t="shared" si="6"/>
        <v>0</v>
      </c>
      <c r="Z22" s="45">
        <v>0</v>
      </c>
      <c r="AA22" s="46">
        <v>0</v>
      </c>
      <c r="AB22" s="32">
        <f t="shared" si="7"/>
        <v>1</v>
      </c>
      <c r="AC22" s="45">
        <v>1</v>
      </c>
      <c r="AD22" s="44">
        <v>0</v>
      </c>
      <c r="AE22" s="32">
        <f t="shared" si="8"/>
        <v>1</v>
      </c>
      <c r="AF22" s="45">
        <v>1</v>
      </c>
      <c r="AG22" s="46">
        <v>0</v>
      </c>
      <c r="AH22" s="32">
        <f t="shared" si="9"/>
        <v>2</v>
      </c>
      <c r="AI22" s="45">
        <v>1</v>
      </c>
      <c r="AJ22" s="44">
        <v>1</v>
      </c>
      <c r="AK22" s="17"/>
      <c r="AL22" s="18"/>
      <c r="AM22" s="18"/>
    </row>
    <row r="23" spans="1:39" ht="18" customHeight="1">
      <c r="A23" s="35" t="s">
        <v>42</v>
      </c>
      <c r="B23" s="36">
        <f t="shared" si="0"/>
        <v>2112</v>
      </c>
      <c r="C23" s="37">
        <f t="shared" si="1"/>
        <v>1142</v>
      </c>
      <c r="D23" s="38">
        <f t="shared" si="1"/>
        <v>970</v>
      </c>
      <c r="E23" s="24">
        <f t="shared" si="2"/>
        <v>241</v>
      </c>
      <c r="F23" s="39">
        <v>102</v>
      </c>
      <c r="G23" s="40">
        <v>139</v>
      </c>
      <c r="H23" s="27">
        <f t="shared" si="3"/>
        <v>909</v>
      </c>
      <c r="I23" s="39">
        <v>93</v>
      </c>
      <c r="J23" s="41">
        <v>68</v>
      </c>
      <c r="K23" s="41">
        <v>408</v>
      </c>
      <c r="L23" s="41">
        <v>317</v>
      </c>
      <c r="M23" s="41">
        <v>13</v>
      </c>
      <c r="N23" s="40">
        <v>10</v>
      </c>
      <c r="O23" s="27">
        <f t="shared" si="4"/>
        <v>134</v>
      </c>
      <c r="P23" s="39">
        <v>75</v>
      </c>
      <c r="Q23" s="42">
        <v>59</v>
      </c>
      <c r="R23" s="27">
        <f t="shared" si="5"/>
        <v>310</v>
      </c>
      <c r="S23" s="39">
        <v>21</v>
      </c>
      <c r="T23" s="41">
        <v>36</v>
      </c>
      <c r="U23" s="43">
        <v>8</v>
      </c>
      <c r="V23" s="43">
        <v>15</v>
      </c>
      <c r="W23" s="43">
        <v>135</v>
      </c>
      <c r="X23" s="44">
        <v>95</v>
      </c>
      <c r="Y23" s="32">
        <f t="shared" si="6"/>
        <v>65</v>
      </c>
      <c r="Z23" s="45">
        <v>22</v>
      </c>
      <c r="AA23" s="46">
        <v>43</v>
      </c>
      <c r="AB23" s="32">
        <f t="shared" si="7"/>
        <v>122</v>
      </c>
      <c r="AC23" s="45">
        <v>64</v>
      </c>
      <c r="AD23" s="44">
        <v>58</v>
      </c>
      <c r="AE23" s="32">
        <f t="shared" si="8"/>
        <v>32</v>
      </c>
      <c r="AF23" s="45">
        <v>12</v>
      </c>
      <c r="AG23" s="46">
        <v>20</v>
      </c>
      <c r="AH23" s="32">
        <f t="shared" si="9"/>
        <v>299</v>
      </c>
      <c r="AI23" s="45">
        <v>189</v>
      </c>
      <c r="AJ23" s="44">
        <v>110</v>
      </c>
      <c r="AK23" s="17"/>
      <c r="AL23" s="18"/>
      <c r="AM23" s="18"/>
    </row>
    <row r="24" spans="1:39" ht="18" customHeight="1">
      <c r="A24" s="35" t="s">
        <v>43</v>
      </c>
      <c r="B24" s="36">
        <f t="shared" si="0"/>
        <v>10</v>
      </c>
      <c r="C24" s="37">
        <f t="shared" si="1"/>
        <v>5</v>
      </c>
      <c r="D24" s="38">
        <f t="shared" si="1"/>
        <v>5</v>
      </c>
      <c r="E24" s="24">
        <f t="shared" si="2"/>
        <v>1</v>
      </c>
      <c r="F24" s="39">
        <v>0</v>
      </c>
      <c r="G24" s="40">
        <v>1</v>
      </c>
      <c r="H24" s="27">
        <f t="shared" si="3"/>
        <v>8</v>
      </c>
      <c r="I24" s="39">
        <v>1</v>
      </c>
      <c r="J24" s="41">
        <v>1</v>
      </c>
      <c r="K24" s="41">
        <v>4</v>
      </c>
      <c r="L24" s="41">
        <v>2</v>
      </c>
      <c r="M24" s="41">
        <v>0</v>
      </c>
      <c r="N24" s="40">
        <v>0</v>
      </c>
      <c r="O24" s="27">
        <f t="shared" si="4"/>
        <v>0</v>
      </c>
      <c r="P24" s="39">
        <v>0</v>
      </c>
      <c r="Q24" s="42">
        <v>0</v>
      </c>
      <c r="R24" s="27">
        <f t="shared" si="5"/>
        <v>0</v>
      </c>
      <c r="S24" s="39">
        <v>0</v>
      </c>
      <c r="T24" s="41">
        <v>0</v>
      </c>
      <c r="U24" s="43">
        <v>0</v>
      </c>
      <c r="V24" s="43">
        <v>0</v>
      </c>
      <c r="W24" s="43">
        <v>0</v>
      </c>
      <c r="X24" s="44">
        <v>0</v>
      </c>
      <c r="Y24" s="32">
        <f t="shared" si="6"/>
        <v>1</v>
      </c>
      <c r="Z24" s="45">
        <v>0</v>
      </c>
      <c r="AA24" s="46">
        <v>1</v>
      </c>
      <c r="AB24" s="32">
        <f t="shared" si="7"/>
        <v>0</v>
      </c>
      <c r="AC24" s="45">
        <v>0</v>
      </c>
      <c r="AD24" s="44">
        <v>0</v>
      </c>
      <c r="AE24" s="32">
        <f t="shared" si="8"/>
        <v>0</v>
      </c>
      <c r="AF24" s="45">
        <v>0</v>
      </c>
      <c r="AG24" s="46">
        <v>0</v>
      </c>
      <c r="AH24" s="32">
        <f t="shared" si="9"/>
        <v>0</v>
      </c>
      <c r="AI24" s="45">
        <v>0</v>
      </c>
      <c r="AJ24" s="44">
        <v>0</v>
      </c>
      <c r="AK24" s="17"/>
      <c r="AL24" s="18"/>
      <c r="AM24" s="18"/>
    </row>
    <row r="25" spans="1:39" ht="18" customHeight="1">
      <c r="A25" s="35" t="s">
        <v>44</v>
      </c>
      <c r="B25" s="36">
        <f t="shared" si="0"/>
        <v>3</v>
      </c>
      <c r="C25" s="37">
        <f t="shared" si="1"/>
        <v>1</v>
      </c>
      <c r="D25" s="38">
        <f t="shared" si="1"/>
        <v>2</v>
      </c>
      <c r="E25" s="24">
        <f t="shared" si="2"/>
        <v>0</v>
      </c>
      <c r="F25" s="39">
        <v>0</v>
      </c>
      <c r="G25" s="40">
        <v>0</v>
      </c>
      <c r="H25" s="27">
        <f t="shared" si="3"/>
        <v>3</v>
      </c>
      <c r="I25" s="39">
        <v>1</v>
      </c>
      <c r="J25" s="41">
        <v>0</v>
      </c>
      <c r="K25" s="41">
        <v>0</v>
      </c>
      <c r="L25" s="41">
        <v>2</v>
      </c>
      <c r="M25" s="41">
        <v>0</v>
      </c>
      <c r="N25" s="40">
        <v>0</v>
      </c>
      <c r="O25" s="27">
        <f t="shared" si="4"/>
        <v>0</v>
      </c>
      <c r="P25" s="39">
        <v>0</v>
      </c>
      <c r="Q25" s="42">
        <v>0</v>
      </c>
      <c r="R25" s="27">
        <f t="shared" si="5"/>
        <v>0</v>
      </c>
      <c r="S25" s="39">
        <v>0</v>
      </c>
      <c r="T25" s="41">
        <v>0</v>
      </c>
      <c r="U25" s="43">
        <v>0</v>
      </c>
      <c r="V25" s="43">
        <v>0</v>
      </c>
      <c r="W25" s="43">
        <v>0</v>
      </c>
      <c r="X25" s="44">
        <v>0</v>
      </c>
      <c r="Y25" s="32">
        <f t="shared" si="6"/>
        <v>0</v>
      </c>
      <c r="Z25" s="45">
        <v>0</v>
      </c>
      <c r="AA25" s="46">
        <v>0</v>
      </c>
      <c r="AB25" s="32">
        <f t="shared" si="7"/>
        <v>0</v>
      </c>
      <c r="AC25" s="45">
        <v>0</v>
      </c>
      <c r="AD25" s="44">
        <v>0</v>
      </c>
      <c r="AE25" s="32">
        <f t="shared" si="8"/>
        <v>0</v>
      </c>
      <c r="AF25" s="45">
        <v>0</v>
      </c>
      <c r="AG25" s="46">
        <v>0</v>
      </c>
      <c r="AH25" s="32">
        <f t="shared" si="9"/>
        <v>0</v>
      </c>
      <c r="AI25" s="45">
        <v>0</v>
      </c>
      <c r="AJ25" s="44">
        <v>0</v>
      </c>
      <c r="AK25" s="17"/>
      <c r="AL25" s="18"/>
      <c r="AM25" s="18"/>
    </row>
    <row r="26" spans="1:39" ht="18" customHeight="1">
      <c r="A26" s="35" t="s">
        <v>45</v>
      </c>
      <c r="B26" s="36">
        <f t="shared" si="0"/>
        <v>1</v>
      </c>
      <c r="C26" s="37">
        <f t="shared" si="1"/>
        <v>0</v>
      </c>
      <c r="D26" s="38">
        <f t="shared" si="1"/>
        <v>1</v>
      </c>
      <c r="E26" s="24">
        <f t="shared" si="2"/>
        <v>0</v>
      </c>
      <c r="F26" s="39">
        <v>0</v>
      </c>
      <c r="G26" s="40">
        <v>0</v>
      </c>
      <c r="H26" s="27">
        <f t="shared" si="3"/>
        <v>1</v>
      </c>
      <c r="I26" s="39">
        <v>0</v>
      </c>
      <c r="J26" s="41">
        <v>1</v>
      </c>
      <c r="K26" s="41">
        <v>0</v>
      </c>
      <c r="L26" s="41">
        <v>0</v>
      </c>
      <c r="M26" s="41">
        <v>0</v>
      </c>
      <c r="N26" s="40">
        <v>0</v>
      </c>
      <c r="O26" s="27">
        <f t="shared" si="4"/>
        <v>0</v>
      </c>
      <c r="P26" s="39">
        <v>0</v>
      </c>
      <c r="Q26" s="42">
        <v>0</v>
      </c>
      <c r="R26" s="27">
        <f t="shared" si="5"/>
        <v>0</v>
      </c>
      <c r="S26" s="39">
        <v>0</v>
      </c>
      <c r="T26" s="41">
        <v>0</v>
      </c>
      <c r="U26" s="43">
        <v>0</v>
      </c>
      <c r="V26" s="43">
        <v>0</v>
      </c>
      <c r="W26" s="43">
        <v>0</v>
      </c>
      <c r="X26" s="44">
        <v>0</v>
      </c>
      <c r="Y26" s="32">
        <f t="shared" si="6"/>
        <v>0</v>
      </c>
      <c r="Z26" s="45">
        <v>0</v>
      </c>
      <c r="AA26" s="46">
        <v>0</v>
      </c>
      <c r="AB26" s="32">
        <f t="shared" si="7"/>
        <v>0</v>
      </c>
      <c r="AC26" s="45">
        <v>0</v>
      </c>
      <c r="AD26" s="44">
        <v>0</v>
      </c>
      <c r="AE26" s="32">
        <f t="shared" si="8"/>
        <v>0</v>
      </c>
      <c r="AF26" s="45">
        <v>0</v>
      </c>
      <c r="AG26" s="46">
        <v>0</v>
      </c>
      <c r="AH26" s="32">
        <f t="shared" si="9"/>
        <v>0</v>
      </c>
      <c r="AI26" s="45">
        <v>0</v>
      </c>
      <c r="AJ26" s="44">
        <v>0</v>
      </c>
      <c r="AK26" s="17"/>
      <c r="AL26" s="18"/>
      <c r="AM26" s="18"/>
    </row>
    <row r="27" spans="1:39" ht="18" customHeight="1">
      <c r="A27" s="35" t="s">
        <v>46</v>
      </c>
      <c r="B27" s="36">
        <f t="shared" si="0"/>
        <v>30</v>
      </c>
      <c r="C27" s="37">
        <f t="shared" si="1"/>
        <v>19</v>
      </c>
      <c r="D27" s="38">
        <f t="shared" si="1"/>
        <v>11</v>
      </c>
      <c r="E27" s="24">
        <f t="shared" si="2"/>
        <v>5</v>
      </c>
      <c r="F27" s="39">
        <v>1</v>
      </c>
      <c r="G27" s="40">
        <v>4</v>
      </c>
      <c r="H27" s="27">
        <f t="shared" si="3"/>
        <v>18</v>
      </c>
      <c r="I27" s="39">
        <v>0</v>
      </c>
      <c r="J27" s="41">
        <v>0</v>
      </c>
      <c r="K27" s="41">
        <v>15</v>
      </c>
      <c r="L27" s="41">
        <v>3</v>
      </c>
      <c r="M27" s="41">
        <v>0</v>
      </c>
      <c r="N27" s="40">
        <v>0</v>
      </c>
      <c r="O27" s="27">
        <f t="shared" si="4"/>
        <v>1</v>
      </c>
      <c r="P27" s="39">
        <v>0</v>
      </c>
      <c r="Q27" s="42">
        <v>1</v>
      </c>
      <c r="R27" s="27">
        <f t="shared" si="5"/>
        <v>2</v>
      </c>
      <c r="S27" s="39">
        <v>0</v>
      </c>
      <c r="T27" s="41">
        <v>0</v>
      </c>
      <c r="U27" s="43">
        <v>2</v>
      </c>
      <c r="V27" s="43">
        <v>0</v>
      </c>
      <c r="W27" s="43">
        <v>0</v>
      </c>
      <c r="X27" s="44">
        <v>0</v>
      </c>
      <c r="Y27" s="32">
        <f t="shared" si="6"/>
        <v>0</v>
      </c>
      <c r="Z27" s="45">
        <v>0</v>
      </c>
      <c r="AA27" s="46">
        <v>0</v>
      </c>
      <c r="AB27" s="32">
        <f t="shared" si="7"/>
        <v>2</v>
      </c>
      <c r="AC27" s="45">
        <v>0</v>
      </c>
      <c r="AD27" s="44">
        <v>2</v>
      </c>
      <c r="AE27" s="32">
        <f t="shared" si="8"/>
        <v>0</v>
      </c>
      <c r="AF27" s="45">
        <v>0</v>
      </c>
      <c r="AG27" s="46">
        <v>0</v>
      </c>
      <c r="AH27" s="32">
        <f t="shared" si="9"/>
        <v>2</v>
      </c>
      <c r="AI27" s="45">
        <v>1</v>
      </c>
      <c r="AJ27" s="44">
        <v>1</v>
      </c>
      <c r="AK27" s="17"/>
      <c r="AL27" s="18"/>
      <c r="AM27" s="18"/>
    </row>
    <row r="28" spans="1:39" ht="18" customHeight="1">
      <c r="A28" s="35" t="s">
        <v>47</v>
      </c>
      <c r="B28" s="36">
        <f t="shared" si="0"/>
        <v>18</v>
      </c>
      <c r="C28" s="37">
        <f t="shared" si="1"/>
        <v>8</v>
      </c>
      <c r="D28" s="38">
        <f t="shared" si="1"/>
        <v>10</v>
      </c>
      <c r="E28" s="24">
        <f t="shared" si="2"/>
        <v>3</v>
      </c>
      <c r="F28" s="39">
        <v>0</v>
      </c>
      <c r="G28" s="40">
        <v>3</v>
      </c>
      <c r="H28" s="27">
        <f t="shared" si="3"/>
        <v>12</v>
      </c>
      <c r="I28" s="39">
        <v>0</v>
      </c>
      <c r="J28" s="41">
        <v>0</v>
      </c>
      <c r="K28" s="41">
        <v>6</v>
      </c>
      <c r="L28" s="41">
        <v>5</v>
      </c>
      <c r="M28" s="41">
        <v>1</v>
      </c>
      <c r="N28" s="40">
        <v>0</v>
      </c>
      <c r="O28" s="27">
        <f t="shared" si="4"/>
        <v>2</v>
      </c>
      <c r="P28" s="39">
        <v>1</v>
      </c>
      <c r="Q28" s="42">
        <v>1</v>
      </c>
      <c r="R28" s="27">
        <f t="shared" si="5"/>
        <v>0</v>
      </c>
      <c r="S28" s="39">
        <v>0</v>
      </c>
      <c r="T28" s="41">
        <v>0</v>
      </c>
      <c r="U28" s="43">
        <v>0</v>
      </c>
      <c r="V28" s="43">
        <v>0</v>
      </c>
      <c r="W28" s="43">
        <v>0</v>
      </c>
      <c r="X28" s="44">
        <v>0</v>
      </c>
      <c r="Y28" s="32">
        <f t="shared" si="6"/>
        <v>0</v>
      </c>
      <c r="Z28" s="45">
        <v>0</v>
      </c>
      <c r="AA28" s="46">
        <v>0</v>
      </c>
      <c r="AB28" s="32">
        <f t="shared" si="7"/>
        <v>0</v>
      </c>
      <c r="AC28" s="45">
        <v>0</v>
      </c>
      <c r="AD28" s="44">
        <v>0</v>
      </c>
      <c r="AE28" s="32">
        <f t="shared" si="8"/>
        <v>0</v>
      </c>
      <c r="AF28" s="45">
        <v>0</v>
      </c>
      <c r="AG28" s="46">
        <v>0</v>
      </c>
      <c r="AH28" s="32">
        <f t="shared" si="9"/>
        <v>1</v>
      </c>
      <c r="AI28" s="45">
        <v>0</v>
      </c>
      <c r="AJ28" s="44">
        <v>1</v>
      </c>
      <c r="AK28" s="17"/>
      <c r="AL28" s="18"/>
      <c r="AM28" s="18"/>
    </row>
    <row r="29" spans="1:39" ht="18" customHeight="1">
      <c r="A29" s="35" t="s">
        <v>48</v>
      </c>
      <c r="B29" s="36">
        <f t="shared" si="0"/>
        <v>19</v>
      </c>
      <c r="C29" s="37">
        <f t="shared" si="1"/>
        <v>12</v>
      </c>
      <c r="D29" s="38">
        <f t="shared" si="1"/>
        <v>7</v>
      </c>
      <c r="E29" s="24">
        <f t="shared" si="2"/>
        <v>1</v>
      </c>
      <c r="F29" s="39">
        <v>1</v>
      </c>
      <c r="G29" s="40">
        <v>0</v>
      </c>
      <c r="H29" s="27">
        <f t="shared" si="3"/>
        <v>10</v>
      </c>
      <c r="I29" s="39">
        <v>0</v>
      </c>
      <c r="J29" s="41">
        <v>0</v>
      </c>
      <c r="K29" s="41">
        <v>6</v>
      </c>
      <c r="L29" s="41">
        <v>4</v>
      </c>
      <c r="M29" s="41">
        <v>0</v>
      </c>
      <c r="N29" s="40">
        <v>0</v>
      </c>
      <c r="O29" s="27">
        <f t="shared" si="4"/>
        <v>2</v>
      </c>
      <c r="P29" s="39">
        <v>1</v>
      </c>
      <c r="Q29" s="42">
        <v>1</v>
      </c>
      <c r="R29" s="27">
        <f t="shared" si="5"/>
        <v>3</v>
      </c>
      <c r="S29" s="39">
        <v>1</v>
      </c>
      <c r="T29" s="41">
        <v>1</v>
      </c>
      <c r="U29" s="43">
        <v>0</v>
      </c>
      <c r="V29" s="43">
        <v>0</v>
      </c>
      <c r="W29" s="43">
        <v>1</v>
      </c>
      <c r="X29" s="44">
        <v>0</v>
      </c>
      <c r="Y29" s="32">
        <f t="shared" si="6"/>
        <v>1</v>
      </c>
      <c r="Z29" s="45">
        <v>0</v>
      </c>
      <c r="AA29" s="46">
        <v>1</v>
      </c>
      <c r="AB29" s="32">
        <f t="shared" si="7"/>
        <v>0</v>
      </c>
      <c r="AC29" s="45">
        <v>0</v>
      </c>
      <c r="AD29" s="44">
        <v>0</v>
      </c>
      <c r="AE29" s="32">
        <f t="shared" si="8"/>
        <v>0</v>
      </c>
      <c r="AF29" s="45">
        <v>0</v>
      </c>
      <c r="AG29" s="46">
        <v>0</v>
      </c>
      <c r="AH29" s="32">
        <f t="shared" si="9"/>
        <v>2</v>
      </c>
      <c r="AI29" s="45">
        <v>2</v>
      </c>
      <c r="AJ29" s="44">
        <v>0</v>
      </c>
      <c r="AK29" s="17"/>
      <c r="AL29" s="18"/>
      <c r="AM29" s="18"/>
    </row>
    <row r="30" spans="1:39" ht="18" customHeight="1">
      <c r="A30" s="35" t="s">
        <v>49</v>
      </c>
      <c r="B30" s="36">
        <f t="shared" si="0"/>
        <v>16</v>
      </c>
      <c r="C30" s="37">
        <f t="shared" si="1"/>
        <v>6</v>
      </c>
      <c r="D30" s="38">
        <f t="shared" si="1"/>
        <v>10</v>
      </c>
      <c r="E30" s="24">
        <f t="shared" si="2"/>
        <v>2</v>
      </c>
      <c r="F30" s="39">
        <v>1</v>
      </c>
      <c r="G30" s="40">
        <v>1</v>
      </c>
      <c r="H30" s="27">
        <f t="shared" si="3"/>
        <v>4</v>
      </c>
      <c r="I30" s="39">
        <v>0</v>
      </c>
      <c r="J30" s="41">
        <v>0</v>
      </c>
      <c r="K30" s="41">
        <v>2</v>
      </c>
      <c r="L30" s="41">
        <v>1</v>
      </c>
      <c r="M30" s="41">
        <v>0</v>
      </c>
      <c r="N30" s="40">
        <v>1</v>
      </c>
      <c r="O30" s="27">
        <f t="shared" si="4"/>
        <v>2</v>
      </c>
      <c r="P30" s="39">
        <v>1</v>
      </c>
      <c r="Q30" s="42">
        <v>1</v>
      </c>
      <c r="R30" s="27">
        <f t="shared" si="5"/>
        <v>5</v>
      </c>
      <c r="S30" s="39">
        <v>0</v>
      </c>
      <c r="T30" s="41">
        <v>0</v>
      </c>
      <c r="U30" s="43">
        <v>0</v>
      </c>
      <c r="V30" s="43">
        <v>1</v>
      </c>
      <c r="W30" s="43">
        <v>1</v>
      </c>
      <c r="X30" s="44">
        <v>3</v>
      </c>
      <c r="Y30" s="32">
        <f t="shared" si="6"/>
        <v>1</v>
      </c>
      <c r="Z30" s="45">
        <v>0</v>
      </c>
      <c r="AA30" s="46">
        <v>1</v>
      </c>
      <c r="AB30" s="32">
        <f t="shared" si="7"/>
        <v>1</v>
      </c>
      <c r="AC30" s="45">
        <v>0</v>
      </c>
      <c r="AD30" s="44">
        <v>1</v>
      </c>
      <c r="AE30" s="32">
        <f t="shared" si="8"/>
        <v>0</v>
      </c>
      <c r="AF30" s="45">
        <v>0</v>
      </c>
      <c r="AG30" s="46">
        <v>0</v>
      </c>
      <c r="AH30" s="32">
        <f t="shared" si="9"/>
        <v>1</v>
      </c>
      <c r="AI30" s="45">
        <v>1</v>
      </c>
      <c r="AJ30" s="44">
        <v>0</v>
      </c>
      <c r="AK30" s="17"/>
      <c r="AL30" s="18"/>
      <c r="AM30" s="18"/>
    </row>
    <row r="31" spans="1:39" ht="18" customHeight="1">
      <c r="A31" s="35" t="s">
        <v>50</v>
      </c>
      <c r="B31" s="36">
        <f t="shared" si="0"/>
        <v>7</v>
      </c>
      <c r="C31" s="37">
        <f t="shared" si="1"/>
        <v>4</v>
      </c>
      <c r="D31" s="38">
        <f t="shared" si="1"/>
        <v>3</v>
      </c>
      <c r="E31" s="24">
        <f t="shared" si="2"/>
        <v>1</v>
      </c>
      <c r="F31" s="39">
        <v>0</v>
      </c>
      <c r="G31" s="40">
        <v>1</v>
      </c>
      <c r="H31" s="27">
        <f t="shared" si="3"/>
        <v>3</v>
      </c>
      <c r="I31" s="39">
        <v>1</v>
      </c>
      <c r="J31" s="41">
        <v>1</v>
      </c>
      <c r="K31" s="41">
        <v>1</v>
      </c>
      <c r="L31" s="41">
        <v>0</v>
      </c>
      <c r="M31" s="41">
        <v>0</v>
      </c>
      <c r="N31" s="40">
        <v>0</v>
      </c>
      <c r="O31" s="27">
        <f t="shared" si="4"/>
        <v>1</v>
      </c>
      <c r="P31" s="39">
        <v>0</v>
      </c>
      <c r="Q31" s="42">
        <v>1</v>
      </c>
      <c r="R31" s="27">
        <f t="shared" si="5"/>
        <v>1</v>
      </c>
      <c r="S31" s="39">
        <v>0</v>
      </c>
      <c r="T31" s="41">
        <v>0</v>
      </c>
      <c r="U31" s="43">
        <v>0</v>
      </c>
      <c r="V31" s="43">
        <v>0</v>
      </c>
      <c r="W31" s="43">
        <v>1</v>
      </c>
      <c r="X31" s="44">
        <v>0</v>
      </c>
      <c r="Y31" s="32">
        <f t="shared" si="6"/>
        <v>0</v>
      </c>
      <c r="Z31" s="45">
        <v>0</v>
      </c>
      <c r="AA31" s="46">
        <v>0</v>
      </c>
      <c r="AB31" s="32">
        <f t="shared" si="7"/>
        <v>0</v>
      </c>
      <c r="AC31" s="45">
        <v>0</v>
      </c>
      <c r="AD31" s="44">
        <v>0</v>
      </c>
      <c r="AE31" s="32">
        <f t="shared" si="8"/>
        <v>0</v>
      </c>
      <c r="AF31" s="45">
        <v>0</v>
      </c>
      <c r="AG31" s="46">
        <v>0</v>
      </c>
      <c r="AH31" s="32">
        <f t="shared" si="9"/>
        <v>1</v>
      </c>
      <c r="AI31" s="45">
        <v>1</v>
      </c>
      <c r="AJ31" s="44">
        <v>0</v>
      </c>
      <c r="AK31" s="17"/>
      <c r="AL31" s="18"/>
      <c r="AM31" s="18"/>
    </row>
    <row r="32" spans="1:39" ht="18" customHeight="1">
      <c r="A32" s="35" t="s">
        <v>51</v>
      </c>
      <c r="B32" s="36">
        <f t="shared" si="0"/>
        <v>1</v>
      </c>
      <c r="C32" s="37">
        <f t="shared" si="1"/>
        <v>0</v>
      </c>
      <c r="D32" s="38">
        <f t="shared" si="1"/>
        <v>1</v>
      </c>
      <c r="E32" s="24">
        <f t="shared" si="2"/>
        <v>0</v>
      </c>
      <c r="F32" s="39">
        <v>0</v>
      </c>
      <c r="G32" s="40">
        <v>0</v>
      </c>
      <c r="H32" s="27">
        <f t="shared" si="3"/>
        <v>0</v>
      </c>
      <c r="I32" s="39">
        <v>0</v>
      </c>
      <c r="J32" s="41">
        <v>0</v>
      </c>
      <c r="K32" s="41">
        <v>0</v>
      </c>
      <c r="L32" s="41">
        <v>0</v>
      </c>
      <c r="M32" s="41">
        <v>0</v>
      </c>
      <c r="N32" s="40">
        <v>0</v>
      </c>
      <c r="O32" s="27">
        <f t="shared" si="4"/>
        <v>0</v>
      </c>
      <c r="P32" s="39">
        <v>0</v>
      </c>
      <c r="Q32" s="42">
        <v>0</v>
      </c>
      <c r="R32" s="27">
        <f t="shared" si="5"/>
        <v>0</v>
      </c>
      <c r="S32" s="39">
        <v>0</v>
      </c>
      <c r="T32" s="41">
        <v>0</v>
      </c>
      <c r="U32" s="43">
        <v>0</v>
      </c>
      <c r="V32" s="43">
        <v>0</v>
      </c>
      <c r="W32" s="43">
        <v>0</v>
      </c>
      <c r="X32" s="44">
        <v>0</v>
      </c>
      <c r="Y32" s="32">
        <f t="shared" si="6"/>
        <v>0</v>
      </c>
      <c r="Z32" s="45">
        <v>0</v>
      </c>
      <c r="AA32" s="46">
        <v>0</v>
      </c>
      <c r="AB32" s="32">
        <f t="shared" si="7"/>
        <v>1</v>
      </c>
      <c r="AC32" s="45">
        <v>0</v>
      </c>
      <c r="AD32" s="44">
        <v>1</v>
      </c>
      <c r="AE32" s="32">
        <f t="shared" si="8"/>
        <v>0</v>
      </c>
      <c r="AF32" s="45">
        <v>0</v>
      </c>
      <c r="AG32" s="46">
        <v>0</v>
      </c>
      <c r="AH32" s="32">
        <f t="shared" si="9"/>
        <v>0</v>
      </c>
      <c r="AI32" s="45">
        <v>0</v>
      </c>
      <c r="AJ32" s="44">
        <v>0</v>
      </c>
      <c r="AK32" s="17"/>
      <c r="AL32" s="18"/>
      <c r="AM32" s="18"/>
    </row>
    <row r="33" spans="1:39" ht="15.75" thickBot="1">
      <c r="A33" s="47" t="s">
        <v>52</v>
      </c>
      <c r="B33" s="48">
        <f t="shared" si="0"/>
        <v>9</v>
      </c>
      <c r="C33" s="49">
        <f t="shared" si="1"/>
        <v>4</v>
      </c>
      <c r="D33" s="50">
        <f t="shared" si="1"/>
        <v>5</v>
      </c>
      <c r="E33" s="51">
        <f t="shared" si="2"/>
        <v>0</v>
      </c>
      <c r="F33" s="52">
        <v>0</v>
      </c>
      <c r="G33" s="53">
        <v>0</v>
      </c>
      <c r="H33" s="54">
        <f t="shared" si="3"/>
        <v>7</v>
      </c>
      <c r="I33" s="52">
        <v>1</v>
      </c>
      <c r="J33" s="55">
        <v>0</v>
      </c>
      <c r="K33" s="55">
        <v>1</v>
      </c>
      <c r="L33" s="55">
        <v>4</v>
      </c>
      <c r="M33" s="55">
        <v>1</v>
      </c>
      <c r="N33" s="53">
        <v>0</v>
      </c>
      <c r="O33" s="54">
        <f t="shared" si="4"/>
        <v>0</v>
      </c>
      <c r="P33" s="52">
        <v>0</v>
      </c>
      <c r="Q33" s="56">
        <v>0</v>
      </c>
      <c r="R33" s="54">
        <f t="shared" si="5"/>
        <v>1</v>
      </c>
      <c r="S33" s="52">
        <v>0</v>
      </c>
      <c r="T33" s="55">
        <v>1</v>
      </c>
      <c r="U33" s="57">
        <v>0</v>
      </c>
      <c r="V33" s="57">
        <v>0</v>
      </c>
      <c r="W33" s="57">
        <v>0</v>
      </c>
      <c r="X33" s="58">
        <v>0</v>
      </c>
      <c r="Y33" s="59">
        <f t="shared" si="6"/>
        <v>0</v>
      </c>
      <c r="Z33" s="60">
        <v>0</v>
      </c>
      <c r="AA33" s="61">
        <v>0</v>
      </c>
      <c r="AB33" s="59">
        <f t="shared" si="7"/>
        <v>0</v>
      </c>
      <c r="AC33" s="60">
        <v>0</v>
      </c>
      <c r="AD33" s="58">
        <v>0</v>
      </c>
      <c r="AE33" s="59">
        <f t="shared" si="8"/>
        <v>0</v>
      </c>
      <c r="AF33" s="60">
        <v>0</v>
      </c>
      <c r="AG33" s="61">
        <v>0</v>
      </c>
      <c r="AH33" s="59">
        <f t="shared" si="9"/>
        <v>1</v>
      </c>
      <c r="AI33" s="60">
        <v>1</v>
      </c>
      <c r="AJ33" s="58">
        <v>0</v>
      </c>
      <c r="AK33" s="17"/>
      <c r="AL33" s="18"/>
      <c r="AM33" s="18"/>
    </row>
    <row r="34" spans="1:39" ht="15.75" thickBot="1">
      <c r="A34" s="62" t="s">
        <v>53</v>
      </c>
      <c r="B34" s="63">
        <f>SUM(B8:B33)</f>
        <v>2923</v>
      </c>
      <c r="C34" s="64">
        <f aca="true" t="shared" si="10" ref="C34:AJ34">SUM(C8:C33)</f>
        <v>1554</v>
      </c>
      <c r="D34" s="65">
        <f t="shared" si="10"/>
        <v>1369</v>
      </c>
      <c r="E34" s="62">
        <f t="shared" si="10"/>
        <v>358</v>
      </c>
      <c r="F34" s="63">
        <f t="shared" si="10"/>
        <v>153</v>
      </c>
      <c r="G34" s="66">
        <f t="shared" si="10"/>
        <v>205</v>
      </c>
      <c r="H34" s="67">
        <f t="shared" si="10"/>
        <v>1327</v>
      </c>
      <c r="I34" s="68">
        <f t="shared" si="10"/>
        <v>122</v>
      </c>
      <c r="J34" s="64">
        <f t="shared" si="10"/>
        <v>106</v>
      </c>
      <c r="K34" s="64">
        <f t="shared" si="10"/>
        <v>592</v>
      </c>
      <c r="L34" s="64">
        <f t="shared" si="10"/>
        <v>474</v>
      </c>
      <c r="M34" s="64">
        <f t="shared" si="10"/>
        <v>20</v>
      </c>
      <c r="N34" s="65">
        <f t="shared" si="10"/>
        <v>13</v>
      </c>
      <c r="O34" s="69">
        <f t="shared" si="10"/>
        <v>176</v>
      </c>
      <c r="P34" s="68">
        <f t="shared" si="10"/>
        <v>95</v>
      </c>
      <c r="Q34" s="65">
        <f t="shared" si="10"/>
        <v>81</v>
      </c>
      <c r="R34" s="69">
        <f t="shared" si="10"/>
        <v>417</v>
      </c>
      <c r="S34" s="68">
        <f t="shared" si="10"/>
        <v>30</v>
      </c>
      <c r="T34" s="64">
        <f t="shared" si="10"/>
        <v>44</v>
      </c>
      <c r="U34" s="64">
        <f t="shared" si="10"/>
        <v>10</v>
      </c>
      <c r="V34" s="64">
        <f t="shared" si="10"/>
        <v>20</v>
      </c>
      <c r="W34" s="64">
        <f t="shared" si="10"/>
        <v>179</v>
      </c>
      <c r="X34" s="65">
        <f t="shared" si="10"/>
        <v>134</v>
      </c>
      <c r="Y34" s="62">
        <f t="shared" si="10"/>
        <v>92</v>
      </c>
      <c r="Z34" s="63">
        <f t="shared" si="10"/>
        <v>28</v>
      </c>
      <c r="AA34" s="66">
        <f t="shared" si="10"/>
        <v>64</v>
      </c>
      <c r="AB34" s="67">
        <f t="shared" si="10"/>
        <v>148</v>
      </c>
      <c r="AC34" s="68">
        <f t="shared" si="10"/>
        <v>80</v>
      </c>
      <c r="AD34" s="65">
        <f t="shared" si="10"/>
        <v>68</v>
      </c>
      <c r="AE34" s="62">
        <f t="shared" si="10"/>
        <v>40</v>
      </c>
      <c r="AF34" s="63">
        <f t="shared" si="10"/>
        <v>15</v>
      </c>
      <c r="AG34" s="66">
        <f t="shared" si="10"/>
        <v>25</v>
      </c>
      <c r="AH34" s="67">
        <f t="shared" si="10"/>
        <v>365</v>
      </c>
      <c r="AI34" s="68">
        <f t="shared" si="10"/>
        <v>230</v>
      </c>
      <c r="AJ34" s="66">
        <f t="shared" si="10"/>
        <v>135</v>
      </c>
      <c r="AK34" s="18"/>
      <c r="AL34" s="18"/>
      <c r="AM34" s="18"/>
    </row>
    <row r="35" spans="1:39" ht="15">
      <c r="A35" s="70" t="s">
        <v>54</v>
      </c>
      <c r="B35" s="71"/>
      <c r="C35" s="71"/>
      <c r="D35" s="71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4"/>
      <c r="AL35" s="4"/>
      <c r="AM35" s="4"/>
    </row>
    <row r="36" spans="1:40" ht="15">
      <c r="A36" s="73"/>
      <c r="B36" s="73"/>
      <c r="C36" s="73"/>
      <c r="D36" s="73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6"/>
      <c r="AN36" s="71"/>
    </row>
    <row r="37" spans="1:40" ht="15">
      <c r="A37" s="73"/>
      <c r="B37" s="73"/>
      <c r="C37" s="73"/>
      <c r="D37" s="73"/>
      <c r="E37" s="73"/>
      <c r="F37" s="6"/>
      <c r="G37" s="6"/>
      <c r="H37" s="74"/>
      <c r="I37" s="6"/>
      <c r="J37" s="6"/>
      <c r="K37" s="6"/>
      <c r="L37" s="6"/>
      <c r="M37" s="6"/>
      <c r="N37" s="6"/>
      <c r="O37" s="74"/>
      <c r="P37" s="6"/>
      <c r="Q37" s="6"/>
      <c r="R37" s="74"/>
      <c r="S37" s="6"/>
      <c r="T37" s="6"/>
      <c r="U37" s="6"/>
      <c r="V37" s="6"/>
      <c r="W37" s="6"/>
      <c r="X37" s="6"/>
      <c r="Y37" s="74"/>
      <c r="Z37" s="6"/>
      <c r="AA37" s="6"/>
      <c r="AB37" s="74"/>
      <c r="AC37" s="6"/>
      <c r="AD37" s="6"/>
      <c r="AE37" s="74"/>
      <c r="AF37" s="6"/>
      <c r="AG37" s="6"/>
      <c r="AH37" s="74"/>
      <c r="AI37" s="6"/>
      <c r="AJ37" s="6"/>
      <c r="AK37" s="140"/>
      <c r="AL37" s="140"/>
      <c r="AM37" s="6"/>
      <c r="AN37" s="71"/>
    </row>
    <row r="38" spans="1:40" ht="15">
      <c r="A38" s="73"/>
      <c r="B38" s="73"/>
      <c r="C38" s="73"/>
      <c r="D38" s="73"/>
      <c r="E38" s="73"/>
      <c r="F38" s="6"/>
      <c r="G38" s="6"/>
      <c r="H38" s="74"/>
      <c r="I38" s="75"/>
      <c r="J38" s="75"/>
      <c r="K38" s="75"/>
      <c r="L38" s="75"/>
      <c r="M38" s="75"/>
      <c r="N38" s="75"/>
      <c r="O38" s="76"/>
      <c r="P38" s="6"/>
      <c r="Q38" s="6"/>
      <c r="R38" s="74"/>
      <c r="S38" s="75"/>
      <c r="T38" s="75"/>
      <c r="U38" s="75"/>
      <c r="V38" s="75"/>
      <c r="W38" s="75"/>
      <c r="X38" s="75"/>
      <c r="Y38" s="76"/>
      <c r="Z38" s="6"/>
      <c r="AA38" s="6"/>
      <c r="AB38" s="74"/>
      <c r="AC38" s="6"/>
      <c r="AD38" s="6"/>
      <c r="AE38" s="74"/>
      <c r="AF38" s="6"/>
      <c r="AG38" s="6"/>
      <c r="AH38" s="74"/>
      <c r="AI38" s="6"/>
      <c r="AJ38" s="6"/>
      <c r="AK38" s="72"/>
      <c r="AL38" s="72"/>
      <c r="AM38" s="72"/>
      <c r="AN38" s="71"/>
    </row>
    <row r="39" spans="1:40" ht="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</row>
    <row r="40" spans="1:36" ht="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5.75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ht="15.75" thickTop="1"/>
  </sheetData>
  <sheetProtection/>
  <mergeCells count="27">
    <mergeCell ref="AK37:AL37"/>
    <mergeCell ref="U6:V6"/>
    <mergeCell ref="W6:X6"/>
    <mergeCell ref="Y6:AA6"/>
    <mergeCell ref="AB6:AD6"/>
    <mergeCell ref="AE6:AG6"/>
    <mergeCell ref="AH6:AJ6"/>
    <mergeCell ref="AE5:AG5"/>
    <mergeCell ref="AH5:AJ5"/>
    <mergeCell ref="E6:G6"/>
    <mergeCell ref="H6:H7"/>
    <mergeCell ref="I6:J6"/>
    <mergeCell ref="K6:L6"/>
    <mergeCell ref="M6:N6"/>
    <mergeCell ref="O6:Q6"/>
    <mergeCell ref="R6:R7"/>
    <mergeCell ref="S6:T6"/>
    <mergeCell ref="A2:AJ2"/>
    <mergeCell ref="A3:AJ3"/>
    <mergeCell ref="A5:A7"/>
    <mergeCell ref="B5:D6"/>
    <mergeCell ref="E5:G5"/>
    <mergeCell ref="H5:N5"/>
    <mergeCell ref="O5:Q5"/>
    <mergeCell ref="R5:X5"/>
    <mergeCell ref="Y5:AA5"/>
    <mergeCell ref="AB5:A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T19" sqref="T19"/>
    </sheetView>
  </sheetViews>
  <sheetFormatPr defaultColWidth="11.421875" defaultRowHeight="15"/>
  <cols>
    <col min="1" max="1" width="18.8515625" style="0" customWidth="1"/>
    <col min="2" max="36" width="6.8515625" style="0" customWidth="1"/>
  </cols>
  <sheetData>
    <row r="1" spans="1:36" ht="15.75" thickTop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ht="15.75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</row>
    <row r="4" spans="1:36" ht="2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3.25" customHeight="1" thickBot="1">
      <c r="A5" s="122" t="s">
        <v>2</v>
      </c>
      <c r="B5" s="125" t="s">
        <v>3</v>
      </c>
      <c r="C5" s="125"/>
      <c r="D5" s="126"/>
      <c r="E5" s="129" t="s">
        <v>4</v>
      </c>
      <c r="F5" s="129"/>
      <c r="G5" s="129"/>
      <c r="H5" s="129" t="s">
        <v>5</v>
      </c>
      <c r="I5" s="129"/>
      <c r="J5" s="129"/>
      <c r="K5" s="129"/>
      <c r="L5" s="129"/>
      <c r="M5" s="129"/>
      <c r="N5" s="129"/>
      <c r="O5" s="129" t="s">
        <v>6</v>
      </c>
      <c r="P5" s="129"/>
      <c r="Q5" s="129"/>
      <c r="R5" s="129" t="s">
        <v>7</v>
      </c>
      <c r="S5" s="129"/>
      <c r="T5" s="129"/>
      <c r="U5" s="129"/>
      <c r="V5" s="129"/>
      <c r="W5" s="129"/>
      <c r="X5" s="129"/>
      <c r="Y5" s="129" t="s">
        <v>8</v>
      </c>
      <c r="Z5" s="129"/>
      <c r="AA5" s="129"/>
      <c r="AB5" s="129" t="s">
        <v>9</v>
      </c>
      <c r="AC5" s="129"/>
      <c r="AD5" s="129"/>
      <c r="AE5" s="129" t="s">
        <v>10</v>
      </c>
      <c r="AF5" s="129"/>
      <c r="AG5" s="129"/>
      <c r="AH5" s="129" t="s">
        <v>11</v>
      </c>
      <c r="AI5" s="129"/>
      <c r="AJ5" s="129"/>
    </row>
    <row r="6" spans="1:36" ht="23.25" customHeight="1" thickBot="1">
      <c r="A6" s="123"/>
      <c r="B6" s="127"/>
      <c r="C6" s="127"/>
      <c r="D6" s="128"/>
      <c r="E6" s="131" t="s">
        <v>12</v>
      </c>
      <c r="F6" s="132"/>
      <c r="G6" s="133"/>
      <c r="H6" s="134" t="s">
        <v>13</v>
      </c>
      <c r="I6" s="136" t="s">
        <v>14</v>
      </c>
      <c r="J6" s="137"/>
      <c r="K6" s="137" t="s">
        <v>15</v>
      </c>
      <c r="L6" s="137"/>
      <c r="M6" s="137" t="s">
        <v>16</v>
      </c>
      <c r="N6" s="138"/>
      <c r="O6" s="131" t="s">
        <v>17</v>
      </c>
      <c r="P6" s="132"/>
      <c r="Q6" s="133"/>
      <c r="R6" s="134" t="s">
        <v>13</v>
      </c>
      <c r="S6" s="139" t="s">
        <v>18</v>
      </c>
      <c r="T6" s="137"/>
      <c r="U6" s="137" t="s">
        <v>19</v>
      </c>
      <c r="V6" s="137"/>
      <c r="W6" s="137" t="s">
        <v>20</v>
      </c>
      <c r="X6" s="138"/>
      <c r="Y6" s="131" t="s">
        <v>21</v>
      </c>
      <c r="Z6" s="132"/>
      <c r="AA6" s="133"/>
      <c r="AB6" s="131" t="s">
        <v>22</v>
      </c>
      <c r="AC6" s="132"/>
      <c r="AD6" s="133"/>
      <c r="AE6" s="131" t="s">
        <v>23</v>
      </c>
      <c r="AF6" s="132"/>
      <c r="AG6" s="133"/>
      <c r="AH6" s="131" t="s">
        <v>24</v>
      </c>
      <c r="AI6" s="132"/>
      <c r="AJ6" s="133"/>
    </row>
    <row r="7" spans="1:36" ht="23.25" customHeight="1" thickBot="1">
      <c r="A7" s="141"/>
      <c r="B7" s="79" t="s">
        <v>13</v>
      </c>
      <c r="C7" s="9" t="s">
        <v>25</v>
      </c>
      <c r="D7" s="80" t="s">
        <v>26</v>
      </c>
      <c r="E7" s="69" t="s">
        <v>13</v>
      </c>
      <c r="F7" s="81" t="s">
        <v>25</v>
      </c>
      <c r="G7" s="82" t="s">
        <v>26</v>
      </c>
      <c r="H7" s="142"/>
      <c r="I7" s="83" t="s">
        <v>25</v>
      </c>
      <c r="J7" s="9" t="s">
        <v>26</v>
      </c>
      <c r="K7" s="9" t="s">
        <v>25</v>
      </c>
      <c r="L7" s="9" t="s">
        <v>26</v>
      </c>
      <c r="M7" s="9" t="s">
        <v>25</v>
      </c>
      <c r="N7" s="82" t="s">
        <v>26</v>
      </c>
      <c r="O7" s="84" t="s">
        <v>13</v>
      </c>
      <c r="P7" s="12" t="s">
        <v>25</v>
      </c>
      <c r="Q7" s="13" t="s">
        <v>26</v>
      </c>
      <c r="R7" s="135"/>
      <c r="S7" s="12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5" t="s">
        <v>26</v>
      </c>
      <c r="Y7" s="16" t="s">
        <v>13</v>
      </c>
      <c r="Z7" s="12" t="s">
        <v>25</v>
      </c>
      <c r="AA7" s="13" t="s">
        <v>26</v>
      </c>
      <c r="AB7" s="16" t="s">
        <v>13</v>
      </c>
      <c r="AC7" s="12" t="s">
        <v>25</v>
      </c>
      <c r="AD7" s="15" t="s">
        <v>26</v>
      </c>
      <c r="AE7" s="16" t="s">
        <v>13</v>
      </c>
      <c r="AF7" s="12" t="s">
        <v>25</v>
      </c>
      <c r="AG7" s="13" t="s">
        <v>26</v>
      </c>
      <c r="AH7" s="16" t="s">
        <v>13</v>
      </c>
      <c r="AI7" s="12" t="s">
        <v>25</v>
      </c>
      <c r="AJ7" s="15" t="s">
        <v>26</v>
      </c>
    </row>
    <row r="8" spans="1:40" ht="18" customHeight="1">
      <c r="A8" s="85" t="s">
        <v>27</v>
      </c>
      <c r="B8" s="86">
        <f>C8+D8</f>
        <v>18</v>
      </c>
      <c r="C8" s="87">
        <f>F8+I8+K8+M8+P8+S8+U8+W8+Z8+AC8+AF8+AI8</f>
        <v>6</v>
      </c>
      <c r="D8" s="88">
        <f>G8+J8+L8+N8+Q8+T8+V8+X8+AA8+AD8+AG8+AJ8</f>
        <v>12</v>
      </c>
      <c r="E8" s="89">
        <f>F8+G8</f>
        <v>0</v>
      </c>
      <c r="F8" s="90">
        <v>0</v>
      </c>
      <c r="G8" s="91">
        <v>0</v>
      </c>
      <c r="H8" s="92">
        <f>I8+J8+K8+L8+M8+N8</f>
        <v>11</v>
      </c>
      <c r="I8" s="86">
        <v>2</v>
      </c>
      <c r="J8" s="87">
        <v>1</v>
      </c>
      <c r="K8" s="87">
        <v>3</v>
      </c>
      <c r="L8" s="87">
        <v>5</v>
      </c>
      <c r="M8" s="87">
        <v>0</v>
      </c>
      <c r="N8" s="91">
        <v>0</v>
      </c>
      <c r="O8" s="90">
        <f>P8+Q8</f>
        <v>1</v>
      </c>
      <c r="P8" s="87">
        <v>0</v>
      </c>
      <c r="Q8" s="88">
        <v>1</v>
      </c>
      <c r="R8" s="93">
        <f>S8+T8+U8+V8+W8+X8</f>
        <v>4</v>
      </c>
      <c r="S8" s="86">
        <v>0</v>
      </c>
      <c r="T8" s="87">
        <v>1</v>
      </c>
      <c r="U8" s="87">
        <v>0</v>
      </c>
      <c r="V8" s="87">
        <v>0</v>
      </c>
      <c r="W8" s="87">
        <v>1</v>
      </c>
      <c r="X8" s="91">
        <v>2</v>
      </c>
      <c r="Y8" s="94">
        <f>Z8+AA8</f>
        <v>0</v>
      </c>
      <c r="Z8" s="90">
        <v>0</v>
      </c>
      <c r="AA8" s="88">
        <v>0</v>
      </c>
      <c r="AB8" s="93">
        <f>AC8+AD8</f>
        <v>2</v>
      </c>
      <c r="AC8" s="86">
        <v>0</v>
      </c>
      <c r="AD8" s="91">
        <v>2</v>
      </c>
      <c r="AE8" s="92">
        <f>AF8+AG8</f>
        <v>0</v>
      </c>
      <c r="AF8" s="86">
        <v>0</v>
      </c>
      <c r="AG8" s="91">
        <v>0</v>
      </c>
      <c r="AH8" s="94">
        <f>AI8+AJ8</f>
        <v>0</v>
      </c>
      <c r="AI8" s="90">
        <v>0</v>
      </c>
      <c r="AJ8" s="91">
        <v>0</v>
      </c>
      <c r="AK8" s="95"/>
      <c r="AL8" s="95"/>
      <c r="AM8" s="95"/>
      <c r="AN8" s="95"/>
    </row>
    <row r="9" spans="1:40" ht="18" customHeight="1">
      <c r="A9" s="96" t="s">
        <v>28</v>
      </c>
      <c r="B9" s="97">
        <f aca="true" t="shared" si="0" ref="B9:B33">C9+D9</f>
        <v>47</v>
      </c>
      <c r="C9" s="98">
        <f aca="true" t="shared" si="1" ref="C9:D33">F9+I9+K9+M9+P9+S9+U9+W9+Z9+AC9+AF9+AI9</f>
        <v>25</v>
      </c>
      <c r="D9" s="99">
        <f t="shared" si="1"/>
        <v>22</v>
      </c>
      <c r="E9" s="100">
        <f aca="true" t="shared" si="2" ref="E9:E33">F9+G9</f>
        <v>8</v>
      </c>
      <c r="F9" s="101">
        <v>3</v>
      </c>
      <c r="G9" s="102">
        <v>5</v>
      </c>
      <c r="H9" s="103">
        <f aca="true" t="shared" si="3" ref="H9:H33">I9+J9+K9+L9+M9+N9</f>
        <v>16</v>
      </c>
      <c r="I9" s="97">
        <v>3</v>
      </c>
      <c r="J9" s="98">
        <v>0</v>
      </c>
      <c r="K9" s="98">
        <v>7</v>
      </c>
      <c r="L9" s="98">
        <v>6</v>
      </c>
      <c r="M9" s="98">
        <v>0</v>
      </c>
      <c r="N9" s="102">
        <v>0</v>
      </c>
      <c r="O9" s="101">
        <f aca="true" t="shared" si="4" ref="O9:O33">P9+Q9</f>
        <v>4</v>
      </c>
      <c r="P9" s="98">
        <v>1</v>
      </c>
      <c r="Q9" s="99">
        <v>3</v>
      </c>
      <c r="R9" s="104">
        <f aca="true" t="shared" si="5" ref="R9:R33">S9+T9+U9+V9+W9+X9</f>
        <v>8</v>
      </c>
      <c r="S9" s="97">
        <v>1</v>
      </c>
      <c r="T9" s="98">
        <v>1</v>
      </c>
      <c r="U9" s="98">
        <v>0</v>
      </c>
      <c r="V9" s="98">
        <v>0</v>
      </c>
      <c r="W9" s="98">
        <v>5</v>
      </c>
      <c r="X9" s="102">
        <v>1</v>
      </c>
      <c r="Y9" s="105">
        <f aca="true" t="shared" si="6" ref="Y9:Y33">Z9+AA9</f>
        <v>3</v>
      </c>
      <c r="Z9" s="101">
        <v>0</v>
      </c>
      <c r="AA9" s="99">
        <v>3</v>
      </c>
      <c r="AB9" s="104">
        <f aca="true" t="shared" si="7" ref="AB9:AB33">AC9+AD9</f>
        <v>2</v>
      </c>
      <c r="AC9" s="97">
        <v>0</v>
      </c>
      <c r="AD9" s="102">
        <v>2</v>
      </c>
      <c r="AE9" s="103">
        <f aca="true" t="shared" si="8" ref="AE9:AE33">AF9+AG9</f>
        <v>1</v>
      </c>
      <c r="AF9" s="97">
        <v>1</v>
      </c>
      <c r="AG9" s="102">
        <v>0</v>
      </c>
      <c r="AH9" s="105">
        <f aca="true" t="shared" si="9" ref="AH9:AH33">AI9+AJ9</f>
        <v>5</v>
      </c>
      <c r="AI9" s="101">
        <v>4</v>
      </c>
      <c r="AJ9" s="102">
        <v>1</v>
      </c>
      <c r="AK9" s="95"/>
      <c r="AL9" s="95"/>
      <c r="AM9" s="95"/>
      <c r="AN9" s="95"/>
    </row>
    <row r="10" spans="1:40" ht="18" customHeight="1">
      <c r="A10" s="96" t="s">
        <v>29</v>
      </c>
      <c r="B10" s="97">
        <f t="shared" si="0"/>
        <v>33</v>
      </c>
      <c r="C10" s="98">
        <f t="shared" si="1"/>
        <v>15</v>
      </c>
      <c r="D10" s="99">
        <f t="shared" si="1"/>
        <v>18</v>
      </c>
      <c r="E10" s="100">
        <f t="shared" si="2"/>
        <v>4</v>
      </c>
      <c r="F10" s="101">
        <v>1</v>
      </c>
      <c r="G10" s="102">
        <v>3</v>
      </c>
      <c r="H10" s="103">
        <f t="shared" si="3"/>
        <v>15</v>
      </c>
      <c r="I10" s="97">
        <v>0</v>
      </c>
      <c r="J10" s="98">
        <v>1</v>
      </c>
      <c r="K10" s="98">
        <v>8</v>
      </c>
      <c r="L10" s="98">
        <v>6</v>
      </c>
      <c r="M10" s="98">
        <v>0</v>
      </c>
      <c r="N10" s="102">
        <v>0</v>
      </c>
      <c r="O10" s="101">
        <f t="shared" si="4"/>
        <v>1</v>
      </c>
      <c r="P10" s="98">
        <v>0</v>
      </c>
      <c r="Q10" s="99">
        <v>1</v>
      </c>
      <c r="R10" s="104">
        <f t="shared" si="5"/>
        <v>5</v>
      </c>
      <c r="S10" s="97">
        <v>1</v>
      </c>
      <c r="T10" s="98">
        <v>0</v>
      </c>
      <c r="U10" s="98">
        <v>0</v>
      </c>
      <c r="V10" s="98">
        <v>0</v>
      </c>
      <c r="W10" s="98">
        <v>3</v>
      </c>
      <c r="X10" s="102">
        <v>1</v>
      </c>
      <c r="Y10" s="105">
        <f t="shared" si="6"/>
        <v>3</v>
      </c>
      <c r="Z10" s="101">
        <v>0</v>
      </c>
      <c r="AA10" s="99">
        <v>3</v>
      </c>
      <c r="AB10" s="104">
        <f t="shared" si="7"/>
        <v>0</v>
      </c>
      <c r="AC10" s="97">
        <v>0</v>
      </c>
      <c r="AD10" s="102">
        <v>0</v>
      </c>
      <c r="AE10" s="103">
        <f t="shared" si="8"/>
        <v>1</v>
      </c>
      <c r="AF10" s="97">
        <v>0</v>
      </c>
      <c r="AG10" s="102">
        <v>1</v>
      </c>
      <c r="AH10" s="105">
        <f t="shared" si="9"/>
        <v>4</v>
      </c>
      <c r="AI10" s="101">
        <v>2</v>
      </c>
      <c r="AJ10" s="102">
        <v>2</v>
      </c>
      <c r="AK10" s="95"/>
      <c r="AL10" s="95"/>
      <c r="AM10" s="95"/>
      <c r="AN10" s="95"/>
    </row>
    <row r="11" spans="1:40" ht="18" customHeight="1">
      <c r="A11" s="96" t="s">
        <v>30</v>
      </c>
      <c r="B11" s="97">
        <f t="shared" si="0"/>
        <v>11</v>
      </c>
      <c r="C11" s="98">
        <f t="shared" si="1"/>
        <v>7</v>
      </c>
      <c r="D11" s="99">
        <f t="shared" si="1"/>
        <v>4</v>
      </c>
      <c r="E11" s="100">
        <f t="shared" si="2"/>
        <v>2</v>
      </c>
      <c r="F11" s="101">
        <v>2</v>
      </c>
      <c r="G11" s="102">
        <v>0</v>
      </c>
      <c r="H11" s="103">
        <f t="shared" si="3"/>
        <v>6</v>
      </c>
      <c r="I11" s="97">
        <v>0</v>
      </c>
      <c r="J11" s="98">
        <v>1</v>
      </c>
      <c r="K11" s="98">
        <v>3</v>
      </c>
      <c r="L11" s="98">
        <v>2</v>
      </c>
      <c r="M11" s="98">
        <v>0</v>
      </c>
      <c r="N11" s="102">
        <v>0</v>
      </c>
      <c r="O11" s="101">
        <f t="shared" si="4"/>
        <v>0</v>
      </c>
      <c r="P11" s="98">
        <v>0</v>
      </c>
      <c r="Q11" s="99">
        <v>0</v>
      </c>
      <c r="R11" s="104">
        <f t="shared" si="5"/>
        <v>1</v>
      </c>
      <c r="S11" s="97">
        <v>0</v>
      </c>
      <c r="T11" s="98">
        <v>0</v>
      </c>
      <c r="U11" s="98">
        <v>0</v>
      </c>
      <c r="V11" s="98">
        <v>0</v>
      </c>
      <c r="W11" s="98">
        <v>0</v>
      </c>
      <c r="X11" s="102">
        <v>1</v>
      </c>
      <c r="Y11" s="105">
        <f t="shared" si="6"/>
        <v>1</v>
      </c>
      <c r="Z11" s="101">
        <v>1</v>
      </c>
      <c r="AA11" s="99">
        <v>0</v>
      </c>
      <c r="AB11" s="104">
        <f t="shared" si="7"/>
        <v>0</v>
      </c>
      <c r="AC11" s="97">
        <v>0</v>
      </c>
      <c r="AD11" s="102">
        <v>0</v>
      </c>
      <c r="AE11" s="103">
        <f t="shared" si="8"/>
        <v>0</v>
      </c>
      <c r="AF11" s="97">
        <v>0</v>
      </c>
      <c r="AG11" s="102">
        <v>0</v>
      </c>
      <c r="AH11" s="105">
        <f t="shared" si="9"/>
        <v>1</v>
      </c>
      <c r="AI11" s="101">
        <v>1</v>
      </c>
      <c r="AJ11" s="102">
        <v>0</v>
      </c>
      <c r="AK11" s="95"/>
      <c r="AL11" s="95"/>
      <c r="AM11" s="95"/>
      <c r="AN11" s="95"/>
    </row>
    <row r="12" spans="1:40" ht="18" customHeight="1">
      <c r="A12" s="96" t="s">
        <v>31</v>
      </c>
      <c r="B12" s="97">
        <f t="shared" si="0"/>
        <v>51</v>
      </c>
      <c r="C12" s="98">
        <f t="shared" si="1"/>
        <v>25</v>
      </c>
      <c r="D12" s="99">
        <f t="shared" si="1"/>
        <v>26</v>
      </c>
      <c r="E12" s="100">
        <f t="shared" si="2"/>
        <v>9</v>
      </c>
      <c r="F12" s="101">
        <v>2</v>
      </c>
      <c r="G12" s="102">
        <v>7</v>
      </c>
      <c r="H12" s="103">
        <f t="shared" si="3"/>
        <v>26</v>
      </c>
      <c r="I12" s="97">
        <v>1</v>
      </c>
      <c r="J12" s="98">
        <v>1</v>
      </c>
      <c r="K12" s="98">
        <v>9</v>
      </c>
      <c r="L12" s="98">
        <v>14</v>
      </c>
      <c r="M12" s="98">
        <v>1</v>
      </c>
      <c r="N12" s="102">
        <v>0</v>
      </c>
      <c r="O12" s="101">
        <f t="shared" si="4"/>
        <v>5</v>
      </c>
      <c r="P12" s="98">
        <v>4</v>
      </c>
      <c r="Q12" s="99">
        <v>1</v>
      </c>
      <c r="R12" s="104">
        <f t="shared" si="5"/>
        <v>6</v>
      </c>
      <c r="S12" s="97">
        <v>0</v>
      </c>
      <c r="T12" s="98">
        <v>0</v>
      </c>
      <c r="U12" s="98">
        <v>0</v>
      </c>
      <c r="V12" s="98">
        <v>0</v>
      </c>
      <c r="W12" s="98">
        <v>4</v>
      </c>
      <c r="X12" s="102">
        <v>2</v>
      </c>
      <c r="Y12" s="105">
        <f t="shared" si="6"/>
        <v>0</v>
      </c>
      <c r="Z12" s="101">
        <v>0</v>
      </c>
      <c r="AA12" s="99">
        <v>0</v>
      </c>
      <c r="AB12" s="104">
        <f t="shared" si="7"/>
        <v>0</v>
      </c>
      <c r="AC12" s="97">
        <v>0</v>
      </c>
      <c r="AD12" s="102">
        <v>0</v>
      </c>
      <c r="AE12" s="103">
        <f t="shared" si="8"/>
        <v>1</v>
      </c>
      <c r="AF12" s="97">
        <v>0</v>
      </c>
      <c r="AG12" s="102">
        <v>1</v>
      </c>
      <c r="AH12" s="105">
        <f t="shared" si="9"/>
        <v>4</v>
      </c>
      <c r="AI12" s="101">
        <v>4</v>
      </c>
      <c r="AJ12" s="102">
        <v>0</v>
      </c>
      <c r="AK12" s="95"/>
      <c r="AL12" s="95"/>
      <c r="AM12" s="95"/>
      <c r="AN12" s="95"/>
    </row>
    <row r="13" spans="1:40" ht="18" customHeight="1">
      <c r="A13" s="96" t="s">
        <v>32</v>
      </c>
      <c r="B13" s="97">
        <f t="shared" si="0"/>
        <v>21</v>
      </c>
      <c r="C13" s="98">
        <f t="shared" si="1"/>
        <v>10</v>
      </c>
      <c r="D13" s="99">
        <f t="shared" si="1"/>
        <v>11</v>
      </c>
      <c r="E13" s="100">
        <f t="shared" si="2"/>
        <v>3</v>
      </c>
      <c r="F13" s="101">
        <v>1</v>
      </c>
      <c r="G13" s="102">
        <v>2</v>
      </c>
      <c r="H13" s="103">
        <f t="shared" si="3"/>
        <v>10</v>
      </c>
      <c r="I13" s="97">
        <v>0</v>
      </c>
      <c r="J13" s="98">
        <v>1</v>
      </c>
      <c r="K13" s="98">
        <v>5</v>
      </c>
      <c r="L13" s="98">
        <v>4</v>
      </c>
      <c r="M13" s="98">
        <v>0</v>
      </c>
      <c r="N13" s="102">
        <v>0</v>
      </c>
      <c r="O13" s="101">
        <f t="shared" si="4"/>
        <v>0</v>
      </c>
      <c r="P13" s="98">
        <v>0</v>
      </c>
      <c r="Q13" s="99">
        <v>0</v>
      </c>
      <c r="R13" s="104">
        <f t="shared" si="5"/>
        <v>5</v>
      </c>
      <c r="S13" s="97">
        <v>0</v>
      </c>
      <c r="T13" s="98">
        <v>2</v>
      </c>
      <c r="U13" s="98">
        <v>0</v>
      </c>
      <c r="V13" s="98">
        <v>0</v>
      </c>
      <c r="W13" s="98">
        <v>3</v>
      </c>
      <c r="X13" s="102">
        <v>0</v>
      </c>
      <c r="Y13" s="105">
        <f t="shared" si="6"/>
        <v>1</v>
      </c>
      <c r="Z13" s="101">
        <v>0</v>
      </c>
      <c r="AA13" s="99">
        <v>1</v>
      </c>
      <c r="AB13" s="104">
        <f t="shared" si="7"/>
        <v>0</v>
      </c>
      <c r="AC13" s="97">
        <v>0</v>
      </c>
      <c r="AD13" s="102">
        <v>0</v>
      </c>
      <c r="AE13" s="103">
        <f t="shared" si="8"/>
        <v>1</v>
      </c>
      <c r="AF13" s="97">
        <v>1</v>
      </c>
      <c r="AG13" s="102">
        <v>0</v>
      </c>
      <c r="AH13" s="105">
        <f t="shared" si="9"/>
        <v>1</v>
      </c>
      <c r="AI13" s="101">
        <v>0</v>
      </c>
      <c r="AJ13" s="102">
        <v>1</v>
      </c>
      <c r="AK13" s="95"/>
      <c r="AL13" s="95"/>
      <c r="AM13" s="95"/>
      <c r="AN13" s="95"/>
    </row>
    <row r="14" spans="1:40" ht="18" customHeight="1">
      <c r="A14" s="96" t="s">
        <v>33</v>
      </c>
      <c r="B14" s="97">
        <f t="shared" si="0"/>
        <v>68</v>
      </c>
      <c r="C14" s="98">
        <f t="shared" si="1"/>
        <v>39</v>
      </c>
      <c r="D14" s="99">
        <f t="shared" si="1"/>
        <v>29</v>
      </c>
      <c r="E14" s="100">
        <f t="shared" si="2"/>
        <v>6</v>
      </c>
      <c r="F14" s="101">
        <v>3</v>
      </c>
      <c r="G14" s="102">
        <v>3</v>
      </c>
      <c r="H14" s="103">
        <f t="shared" si="3"/>
        <v>35</v>
      </c>
      <c r="I14" s="97">
        <v>4</v>
      </c>
      <c r="J14" s="98">
        <v>2</v>
      </c>
      <c r="K14" s="98">
        <v>16</v>
      </c>
      <c r="L14" s="98">
        <v>13</v>
      </c>
      <c r="M14" s="98">
        <v>0</v>
      </c>
      <c r="N14" s="102">
        <v>0</v>
      </c>
      <c r="O14" s="101">
        <f t="shared" si="4"/>
        <v>2</v>
      </c>
      <c r="P14" s="98">
        <v>1</v>
      </c>
      <c r="Q14" s="99">
        <v>1</v>
      </c>
      <c r="R14" s="104">
        <f t="shared" si="5"/>
        <v>8</v>
      </c>
      <c r="S14" s="97">
        <v>1</v>
      </c>
      <c r="T14" s="98">
        <v>0</v>
      </c>
      <c r="U14" s="98">
        <v>0</v>
      </c>
      <c r="V14" s="98">
        <v>1</v>
      </c>
      <c r="W14" s="98">
        <v>2</v>
      </c>
      <c r="X14" s="102">
        <v>4</v>
      </c>
      <c r="Y14" s="105">
        <f t="shared" si="6"/>
        <v>1</v>
      </c>
      <c r="Z14" s="101">
        <v>1</v>
      </c>
      <c r="AA14" s="99">
        <v>0</v>
      </c>
      <c r="AB14" s="104">
        <f t="shared" si="7"/>
        <v>5</v>
      </c>
      <c r="AC14" s="97">
        <v>3</v>
      </c>
      <c r="AD14" s="102">
        <v>2</v>
      </c>
      <c r="AE14" s="103">
        <f t="shared" si="8"/>
        <v>1</v>
      </c>
      <c r="AF14" s="97">
        <v>1</v>
      </c>
      <c r="AG14" s="102">
        <v>0</v>
      </c>
      <c r="AH14" s="105">
        <f t="shared" si="9"/>
        <v>10</v>
      </c>
      <c r="AI14" s="101">
        <v>7</v>
      </c>
      <c r="AJ14" s="102">
        <v>3</v>
      </c>
      <c r="AK14" s="95"/>
      <c r="AL14" s="95"/>
      <c r="AM14" s="95"/>
      <c r="AN14" s="95"/>
    </row>
    <row r="15" spans="1:40" ht="18" customHeight="1">
      <c r="A15" s="96" t="s">
        <v>34</v>
      </c>
      <c r="B15" s="97">
        <f t="shared" si="0"/>
        <v>25</v>
      </c>
      <c r="C15" s="98">
        <f t="shared" si="1"/>
        <v>12</v>
      </c>
      <c r="D15" s="99">
        <f t="shared" si="1"/>
        <v>13</v>
      </c>
      <c r="E15" s="100">
        <f t="shared" si="2"/>
        <v>4</v>
      </c>
      <c r="F15" s="101">
        <v>1</v>
      </c>
      <c r="G15" s="102">
        <v>3</v>
      </c>
      <c r="H15" s="103">
        <f t="shared" si="3"/>
        <v>14</v>
      </c>
      <c r="I15" s="97">
        <v>3</v>
      </c>
      <c r="J15" s="98">
        <v>2</v>
      </c>
      <c r="K15" s="98">
        <v>5</v>
      </c>
      <c r="L15" s="98">
        <v>3</v>
      </c>
      <c r="M15" s="98">
        <v>1</v>
      </c>
      <c r="N15" s="102">
        <v>0</v>
      </c>
      <c r="O15" s="101">
        <f t="shared" si="4"/>
        <v>2</v>
      </c>
      <c r="P15" s="98">
        <v>0</v>
      </c>
      <c r="Q15" s="99">
        <v>2</v>
      </c>
      <c r="R15" s="104">
        <f t="shared" si="5"/>
        <v>2</v>
      </c>
      <c r="S15" s="97">
        <v>2</v>
      </c>
      <c r="T15" s="98">
        <v>0</v>
      </c>
      <c r="U15" s="98">
        <v>0</v>
      </c>
      <c r="V15" s="98">
        <v>0</v>
      </c>
      <c r="W15" s="98">
        <v>0</v>
      </c>
      <c r="X15" s="102">
        <v>0</v>
      </c>
      <c r="Y15" s="105">
        <f t="shared" si="6"/>
        <v>0</v>
      </c>
      <c r="Z15" s="101">
        <v>0</v>
      </c>
      <c r="AA15" s="99">
        <v>0</v>
      </c>
      <c r="AB15" s="104">
        <f t="shared" si="7"/>
        <v>2</v>
      </c>
      <c r="AC15" s="97">
        <v>0</v>
      </c>
      <c r="AD15" s="102">
        <v>2</v>
      </c>
      <c r="AE15" s="103">
        <f t="shared" si="8"/>
        <v>0</v>
      </c>
      <c r="AF15" s="97">
        <v>0</v>
      </c>
      <c r="AG15" s="102">
        <v>0</v>
      </c>
      <c r="AH15" s="105">
        <f t="shared" si="9"/>
        <v>1</v>
      </c>
      <c r="AI15" s="101">
        <v>0</v>
      </c>
      <c r="AJ15" s="102">
        <v>1</v>
      </c>
      <c r="AK15" s="95"/>
      <c r="AL15" s="95"/>
      <c r="AM15" s="95"/>
      <c r="AN15" s="95"/>
    </row>
    <row r="16" spans="1:40" ht="18" customHeight="1">
      <c r="A16" s="96" t="s">
        <v>35</v>
      </c>
      <c r="B16" s="97">
        <f t="shared" si="0"/>
        <v>1</v>
      </c>
      <c r="C16" s="98">
        <f t="shared" si="1"/>
        <v>0</v>
      </c>
      <c r="D16" s="99">
        <f t="shared" si="1"/>
        <v>1</v>
      </c>
      <c r="E16" s="100">
        <f t="shared" si="2"/>
        <v>0</v>
      </c>
      <c r="F16" s="101">
        <v>0</v>
      </c>
      <c r="G16" s="102">
        <v>0</v>
      </c>
      <c r="H16" s="103">
        <f t="shared" si="3"/>
        <v>0</v>
      </c>
      <c r="I16" s="97">
        <v>0</v>
      </c>
      <c r="J16" s="98">
        <v>0</v>
      </c>
      <c r="K16" s="98">
        <v>0</v>
      </c>
      <c r="L16" s="98">
        <v>0</v>
      </c>
      <c r="M16" s="98">
        <v>0</v>
      </c>
      <c r="N16" s="102">
        <v>0</v>
      </c>
      <c r="O16" s="101">
        <f t="shared" si="4"/>
        <v>0</v>
      </c>
      <c r="P16" s="98">
        <v>0</v>
      </c>
      <c r="Q16" s="99">
        <v>0</v>
      </c>
      <c r="R16" s="104">
        <f t="shared" si="5"/>
        <v>1</v>
      </c>
      <c r="S16" s="97">
        <v>0</v>
      </c>
      <c r="T16" s="98">
        <v>0</v>
      </c>
      <c r="U16" s="98">
        <v>0</v>
      </c>
      <c r="V16" s="98">
        <v>0</v>
      </c>
      <c r="W16" s="98">
        <v>0</v>
      </c>
      <c r="X16" s="102">
        <v>1</v>
      </c>
      <c r="Y16" s="105">
        <f t="shared" si="6"/>
        <v>0</v>
      </c>
      <c r="Z16" s="101">
        <v>0</v>
      </c>
      <c r="AA16" s="99">
        <v>0</v>
      </c>
      <c r="AB16" s="104">
        <f t="shared" si="7"/>
        <v>0</v>
      </c>
      <c r="AC16" s="97">
        <v>0</v>
      </c>
      <c r="AD16" s="102">
        <v>0</v>
      </c>
      <c r="AE16" s="103">
        <f t="shared" si="8"/>
        <v>0</v>
      </c>
      <c r="AF16" s="97">
        <v>0</v>
      </c>
      <c r="AG16" s="102">
        <v>0</v>
      </c>
      <c r="AH16" s="105">
        <f t="shared" si="9"/>
        <v>0</v>
      </c>
      <c r="AI16" s="101">
        <v>0</v>
      </c>
      <c r="AJ16" s="102">
        <v>0</v>
      </c>
      <c r="AK16" s="95"/>
      <c r="AL16" s="95"/>
      <c r="AM16" s="95"/>
      <c r="AN16" s="95"/>
    </row>
    <row r="17" spans="1:40" ht="18" customHeight="1">
      <c r="A17" s="96" t="s">
        <v>36</v>
      </c>
      <c r="B17" s="97">
        <f t="shared" si="0"/>
        <v>19</v>
      </c>
      <c r="C17" s="98">
        <f t="shared" si="1"/>
        <v>8</v>
      </c>
      <c r="D17" s="99">
        <f t="shared" si="1"/>
        <v>11</v>
      </c>
      <c r="E17" s="100">
        <f t="shared" si="2"/>
        <v>2</v>
      </c>
      <c r="F17" s="101">
        <v>0</v>
      </c>
      <c r="G17" s="102">
        <v>2</v>
      </c>
      <c r="H17" s="103">
        <f t="shared" si="3"/>
        <v>9</v>
      </c>
      <c r="I17" s="97">
        <v>0</v>
      </c>
      <c r="J17" s="98">
        <v>0</v>
      </c>
      <c r="K17" s="98">
        <v>5</v>
      </c>
      <c r="L17" s="98">
        <v>4</v>
      </c>
      <c r="M17" s="98">
        <v>0</v>
      </c>
      <c r="N17" s="102">
        <v>0</v>
      </c>
      <c r="O17" s="101">
        <f t="shared" si="4"/>
        <v>0</v>
      </c>
      <c r="P17" s="98">
        <v>0</v>
      </c>
      <c r="Q17" s="99">
        <v>0</v>
      </c>
      <c r="R17" s="104">
        <f t="shared" si="5"/>
        <v>4</v>
      </c>
      <c r="S17" s="97">
        <v>1</v>
      </c>
      <c r="T17" s="98">
        <v>2</v>
      </c>
      <c r="U17" s="98">
        <v>0</v>
      </c>
      <c r="V17" s="98">
        <v>0</v>
      </c>
      <c r="W17" s="98">
        <v>1</v>
      </c>
      <c r="X17" s="102">
        <v>0</v>
      </c>
      <c r="Y17" s="105">
        <f t="shared" si="6"/>
        <v>1</v>
      </c>
      <c r="Z17" s="101">
        <v>0</v>
      </c>
      <c r="AA17" s="99">
        <v>1</v>
      </c>
      <c r="AB17" s="104">
        <f t="shared" si="7"/>
        <v>1</v>
      </c>
      <c r="AC17" s="97">
        <v>1</v>
      </c>
      <c r="AD17" s="102">
        <v>0</v>
      </c>
      <c r="AE17" s="103">
        <f t="shared" si="8"/>
        <v>0</v>
      </c>
      <c r="AF17" s="97">
        <v>0</v>
      </c>
      <c r="AG17" s="102">
        <v>0</v>
      </c>
      <c r="AH17" s="105">
        <f t="shared" si="9"/>
        <v>2</v>
      </c>
      <c r="AI17" s="101">
        <v>0</v>
      </c>
      <c r="AJ17" s="102">
        <v>2</v>
      </c>
      <c r="AK17" s="95"/>
      <c r="AL17" s="95"/>
      <c r="AM17" s="95"/>
      <c r="AN17" s="95"/>
    </row>
    <row r="18" spans="1:40" ht="18" customHeight="1">
      <c r="A18" s="96" t="s">
        <v>37</v>
      </c>
      <c r="B18" s="97">
        <f t="shared" si="0"/>
        <v>22</v>
      </c>
      <c r="C18" s="98">
        <f t="shared" si="1"/>
        <v>11</v>
      </c>
      <c r="D18" s="99">
        <f t="shared" si="1"/>
        <v>11</v>
      </c>
      <c r="E18" s="100">
        <f t="shared" si="2"/>
        <v>5</v>
      </c>
      <c r="F18" s="101">
        <v>3</v>
      </c>
      <c r="G18" s="102">
        <v>2</v>
      </c>
      <c r="H18" s="103">
        <f t="shared" si="3"/>
        <v>9</v>
      </c>
      <c r="I18" s="97">
        <v>0</v>
      </c>
      <c r="J18" s="98">
        <v>0</v>
      </c>
      <c r="K18" s="98">
        <v>6</v>
      </c>
      <c r="L18" s="98">
        <v>3</v>
      </c>
      <c r="M18" s="98">
        <v>0</v>
      </c>
      <c r="N18" s="102">
        <v>0</v>
      </c>
      <c r="O18" s="101">
        <f t="shared" si="4"/>
        <v>1</v>
      </c>
      <c r="P18" s="98">
        <v>0</v>
      </c>
      <c r="Q18" s="99">
        <v>1</v>
      </c>
      <c r="R18" s="104">
        <f t="shared" si="5"/>
        <v>3</v>
      </c>
      <c r="S18" s="97">
        <v>0</v>
      </c>
      <c r="T18" s="98">
        <v>2</v>
      </c>
      <c r="U18" s="98">
        <v>0</v>
      </c>
      <c r="V18" s="98">
        <v>0</v>
      </c>
      <c r="W18" s="98">
        <v>0</v>
      </c>
      <c r="X18" s="102">
        <v>1</v>
      </c>
      <c r="Y18" s="105">
        <f t="shared" si="6"/>
        <v>1</v>
      </c>
      <c r="Z18" s="101">
        <v>0</v>
      </c>
      <c r="AA18" s="99">
        <v>1</v>
      </c>
      <c r="AB18" s="104">
        <f t="shared" si="7"/>
        <v>2</v>
      </c>
      <c r="AC18" s="97">
        <v>1</v>
      </c>
      <c r="AD18" s="102">
        <v>1</v>
      </c>
      <c r="AE18" s="103">
        <f t="shared" si="8"/>
        <v>0</v>
      </c>
      <c r="AF18" s="97">
        <v>0</v>
      </c>
      <c r="AG18" s="102">
        <v>0</v>
      </c>
      <c r="AH18" s="105">
        <f t="shared" si="9"/>
        <v>1</v>
      </c>
      <c r="AI18" s="101">
        <v>1</v>
      </c>
      <c r="AJ18" s="102">
        <v>0</v>
      </c>
      <c r="AK18" s="95"/>
      <c r="AL18" s="95"/>
      <c r="AM18" s="95"/>
      <c r="AN18" s="95"/>
    </row>
    <row r="19" spans="1:40" ht="18" customHeight="1">
      <c r="A19" s="96" t="s">
        <v>38</v>
      </c>
      <c r="B19" s="97">
        <f t="shared" si="0"/>
        <v>27</v>
      </c>
      <c r="C19" s="98">
        <f t="shared" si="1"/>
        <v>13</v>
      </c>
      <c r="D19" s="99">
        <f t="shared" si="1"/>
        <v>14</v>
      </c>
      <c r="E19" s="100">
        <f t="shared" si="2"/>
        <v>9</v>
      </c>
      <c r="F19" s="101">
        <v>2</v>
      </c>
      <c r="G19" s="102">
        <v>7</v>
      </c>
      <c r="H19" s="103">
        <f t="shared" si="3"/>
        <v>10</v>
      </c>
      <c r="I19" s="97">
        <v>0</v>
      </c>
      <c r="J19" s="98">
        <v>0</v>
      </c>
      <c r="K19" s="98">
        <v>7</v>
      </c>
      <c r="L19" s="98">
        <v>3</v>
      </c>
      <c r="M19" s="98">
        <v>0</v>
      </c>
      <c r="N19" s="102">
        <v>0</v>
      </c>
      <c r="O19" s="101">
        <f t="shared" si="4"/>
        <v>1</v>
      </c>
      <c r="P19" s="98">
        <v>1</v>
      </c>
      <c r="Q19" s="99">
        <v>0</v>
      </c>
      <c r="R19" s="104">
        <f t="shared" si="5"/>
        <v>3</v>
      </c>
      <c r="S19" s="97">
        <v>0</v>
      </c>
      <c r="T19" s="98">
        <v>0</v>
      </c>
      <c r="U19" s="98">
        <v>0</v>
      </c>
      <c r="V19" s="98">
        <v>0</v>
      </c>
      <c r="W19" s="98">
        <v>2</v>
      </c>
      <c r="X19" s="102">
        <v>1</v>
      </c>
      <c r="Y19" s="105">
        <f t="shared" si="6"/>
        <v>0</v>
      </c>
      <c r="Z19" s="101">
        <v>0</v>
      </c>
      <c r="AA19" s="99">
        <v>0</v>
      </c>
      <c r="AB19" s="104">
        <f t="shared" si="7"/>
        <v>3</v>
      </c>
      <c r="AC19" s="97">
        <v>1</v>
      </c>
      <c r="AD19" s="102">
        <v>2</v>
      </c>
      <c r="AE19" s="103">
        <f t="shared" si="8"/>
        <v>0</v>
      </c>
      <c r="AF19" s="97">
        <v>0</v>
      </c>
      <c r="AG19" s="102">
        <v>0</v>
      </c>
      <c r="AH19" s="105">
        <f t="shared" si="9"/>
        <v>1</v>
      </c>
      <c r="AI19" s="101">
        <v>0</v>
      </c>
      <c r="AJ19" s="102">
        <v>1</v>
      </c>
      <c r="AK19" s="95"/>
      <c r="AL19" s="95"/>
      <c r="AM19" s="95"/>
      <c r="AN19" s="95"/>
    </row>
    <row r="20" spans="1:40" ht="18" customHeight="1">
      <c r="A20" s="96" t="s">
        <v>39</v>
      </c>
      <c r="B20" s="97">
        <f t="shared" si="0"/>
        <v>133</v>
      </c>
      <c r="C20" s="98">
        <f t="shared" si="1"/>
        <v>88</v>
      </c>
      <c r="D20" s="99">
        <f t="shared" si="1"/>
        <v>45</v>
      </c>
      <c r="E20" s="100">
        <f t="shared" si="2"/>
        <v>22</v>
      </c>
      <c r="F20" s="101">
        <v>10</v>
      </c>
      <c r="G20" s="102">
        <v>12</v>
      </c>
      <c r="H20" s="103">
        <f t="shared" si="3"/>
        <v>67</v>
      </c>
      <c r="I20" s="97">
        <v>7</v>
      </c>
      <c r="J20" s="98">
        <v>4</v>
      </c>
      <c r="K20" s="98">
        <v>39</v>
      </c>
      <c r="L20" s="98">
        <v>16</v>
      </c>
      <c r="M20" s="98">
        <v>1</v>
      </c>
      <c r="N20" s="102">
        <v>0</v>
      </c>
      <c r="O20" s="101">
        <f t="shared" si="4"/>
        <v>7</v>
      </c>
      <c r="P20" s="98">
        <v>6</v>
      </c>
      <c r="Q20" s="99">
        <v>1</v>
      </c>
      <c r="R20" s="104">
        <f t="shared" si="5"/>
        <v>16</v>
      </c>
      <c r="S20" s="97">
        <v>0</v>
      </c>
      <c r="T20" s="98">
        <v>1</v>
      </c>
      <c r="U20" s="98">
        <v>1</v>
      </c>
      <c r="V20" s="98">
        <v>0</v>
      </c>
      <c r="W20" s="98">
        <v>10</v>
      </c>
      <c r="X20" s="102">
        <v>4</v>
      </c>
      <c r="Y20" s="105">
        <f t="shared" si="6"/>
        <v>2</v>
      </c>
      <c r="Z20" s="101">
        <v>0</v>
      </c>
      <c r="AA20" s="99">
        <v>2</v>
      </c>
      <c r="AB20" s="104">
        <f t="shared" si="7"/>
        <v>6</v>
      </c>
      <c r="AC20" s="97">
        <v>4</v>
      </c>
      <c r="AD20" s="102">
        <v>2</v>
      </c>
      <c r="AE20" s="103">
        <f t="shared" si="8"/>
        <v>0</v>
      </c>
      <c r="AF20" s="97">
        <v>0</v>
      </c>
      <c r="AG20" s="102">
        <v>0</v>
      </c>
      <c r="AH20" s="105">
        <f t="shared" si="9"/>
        <v>13</v>
      </c>
      <c r="AI20" s="101">
        <v>10</v>
      </c>
      <c r="AJ20" s="102">
        <v>3</v>
      </c>
      <c r="AK20" s="95"/>
      <c r="AL20" s="95"/>
      <c r="AM20" s="95"/>
      <c r="AN20" s="95"/>
    </row>
    <row r="21" spans="1:40" ht="18" customHeight="1">
      <c r="A21" s="96" t="s">
        <v>40</v>
      </c>
      <c r="B21" s="97">
        <f t="shared" si="0"/>
        <v>12</v>
      </c>
      <c r="C21" s="98">
        <f t="shared" si="1"/>
        <v>7</v>
      </c>
      <c r="D21" s="99">
        <f t="shared" si="1"/>
        <v>5</v>
      </c>
      <c r="E21" s="100">
        <f t="shared" si="2"/>
        <v>3</v>
      </c>
      <c r="F21" s="101">
        <v>2</v>
      </c>
      <c r="G21" s="102">
        <v>1</v>
      </c>
      <c r="H21" s="103">
        <f t="shared" si="3"/>
        <v>4</v>
      </c>
      <c r="I21" s="97">
        <v>1</v>
      </c>
      <c r="J21" s="98">
        <v>0</v>
      </c>
      <c r="K21" s="98">
        <v>0</v>
      </c>
      <c r="L21" s="98">
        <v>3</v>
      </c>
      <c r="M21" s="98">
        <v>0</v>
      </c>
      <c r="N21" s="102">
        <v>0</v>
      </c>
      <c r="O21" s="101">
        <f t="shared" si="4"/>
        <v>1</v>
      </c>
      <c r="P21" s="98">
        <v>1</v>
      </c>
      <c r="Q21" s="99">
        <v>0</v>
      </c>
      <c r="R21" s="104">
        <f t="shared" si="5"/>
        <v>1</v>
      </c>
      <c r="S21" s="97">
        <v>0</v>
      </c>
      <c r="T21" s="98">
        <v>0</v>
      </c>
      <c r="U21" s="98">
        <v>0</v>
      </c>
      <c r="V21" s="98">
        <v>0</v>
      </c>
      <c r="W21" s="98">
        <v>1</v>
      </c>
      <c r="X21" s="102">
        <v>0</v>
      </c>
      <c r="Y21" s="105">
        <f t="shared" si="6"/>
        <v>0</v>
      </c>
      <c r="Z21" s="101">
        <v>0</v>
      </c>
      <c r="AA21" s="99">
        <v>0</v>
      </c>
      <c r="AB21" s="104">
        <f t="shared" si="7"/>
        <v>0</v>
      </c>
      <c r="AC21" s="97">
        <v>0</v>
      </c>
      <c r="AD21" s="102">
        <v>0</v>
      </c>
      <c r="AE21" s="103">
        <f t="shared" si="8"/>
        <v>0</v>
      </c>
      <c r="AF21" s="97">
        <v>0</v>
      </c>
      <c r="AG21" s="102">
        <v>0</v>
      </c>
      <c r="AH21" s="105">
        <f t="shared" si="9"/>
        <v>3</v>
      </c>
      <c r="AI21" s="101">
        <v>2</v>
      </c>
      <c r="AJ21" s="102">
        <v>1</v>
      </c>
      <c r="AK21" s="95"/>
      <c r="AL21" s="95"/>
      <c r="AM21" s="95"/>
      <c r="AN21" s="95"/>
    </row>
    <row r="22" spans="1:40" ht="18" customHeight="1">
      <c r="A22" s="96" t="s">
        <v>41</v>
      </c>
      <c r="B22" s="97">
        <f t="shared" si="0"/>
        <v>10</v>
      </c>
      <c r="C22" s="98">
        <f t="shared" si="1"/>
        <v>4</v>
      </c>
      <c r="D22" s="99">
        <f t="shared" si="1"/>
        <v>6</v>
      </c>
      <c r="E22" s="100">
        <f t="shared" si="2"/>
        <v>0</v>
      </c>
      <c r="F22" s="101">
        <v>0</v>
      </c>
      <c r="G22" s="102">
        <v>0</v>
      </c>
      <c r="H22" s="103">
        <f t="shared" si="3"/>
        <v>4</v>
      </c>
      <c r="I22" s="97">
        <v>0</v>
      </c>
      <c r="J22" s="98">
        <v>0</v>
      </c>
      <c r="K22" s="98">
        <v>1</v>
      </c>
      <c r="L22" s="98">
        <v>3</v>
      </c>
      <c r="M22" s="98">
        <v>0</v>
      </c>
      <c r="N22" s="102">
        <v>0</v>
      </c>
      <c r="O22" s="101">
        <f t="shared" si="4"/>
        <v>2</v>
      </c>
      <c r="P22" s="98">
        <v>2</v>
      </c>
      <c r="Q22" s="99">
        <v>0</v>
      </c>
      <c r="R22" s="104">
        <f t="shared" si="5"/>
        <v>3</v>
      </c>
      <c r="S22" s="97">
        <v>0</v>
      </c>
      <c r="T22" s="98">
        <v>1</v>
      </c>
      <c r="U22" s="98">
        <v>0</v>
      </c>
      <c r="V22" s="98">
        <v>0</v>
      </c>
      <c r="W22" s="98">
        <v>0</v>
      </c>
      <c r="X22" s="102">
        <v>2</v>
      </c>
      <c r="Y22" s="105">
        <f t="shared" si="6"/>
        <v>0</v>
      </c>
      <c r="Z22" s="101">
        <v>0</v>
      </c>
      <c r="AA22" s="99">
        <v>0</v>
      </c>
      <c r="AB22" s="104">
        <f t="shared" si="7"/>
        <v>0</v>
      </c>
      <c r="AC22" s="97">
        <v>0</v>
      </c>
      <c r="AD22" s="102">
        <v>0</v>
      </c>
      <c r="AE22" s="103">
        <f t="shared" si="8"/>
        <v>0</v>
      </c>
      <c r="AF22" s="97">
        <v>0</v>
      </c>
      <c r="AG22" s="102">
        <v>0</v>
      </c>
      <c r="AH22" s="105">
        <f t="shared" si="9"/>
        <v>1</v>
      </c>
      <c r="AI22" s="101">
        <v>1</v>
      </c>
      <c r="AJ22" s="102">
        <v>0</v>
      </c>
      <c r="AK22" s="95"/>
      <c r="AL22" s="95"/>
      <c r="AM22" s="95"/>
      <c r="AN22" s="95"/>
    </row>
    <row r="23" spans="1:40" ht="18" customHeight="1">
      <c r="A23" s="96" t="s">
        <v>42</v>
      </c>
      <c r="B23" s="97">
        <f t="shared" si="0"/>
        <v>1674</v>
      </c>
      <c r="C23" s="98">
        <f t="shared" si="1"/>
        <v>900</v>
      </c>
      <c r="D23" s="99">
        <f t="shared" si="1"/>
        <v>774</v>
      </c>
      <c r="E23" s="100">
        <f t="shared" si="2"/>
        <v>248</v>
      </c>
      <c r="F23" s="101">
        <v>114</v>
      </c>
      <c r="G23" s="102">
        <v>134</v>
      </c>
      <c r="H23" s="103">
        <f t="shared" si="3"/>
        <v>626</v>
      </c>
      <c r="I23" s="97">
        <v>56</v>
      </c>
      <c r="J23" s="98">
        <v>57</v>
      </c>
      <c r="K23" s="98">
        <v>286</v>
      </c>
      <c r="L23" s="98">
        <v>213</v>
      </c>
      <c r="M23" s="98">
        <v>6</v>
      </c>
      <c r="N23" s="102">
        <v>8</v>
      </c>
      <c r="O23" s="101">
        <f t="shared" si="4"/>
        <v>131</v>
      </c>
      <c r="P23" s="98">
        <v>79</v>
      </c>
      <c r="Q23" s="99">
        <v>52</v>
      </c>
      <c r="R23" s="104">
        <f t="shared" si="5"/>
        <v>244</v>
      </c>
      <c r="S23" s="97">
        <v>18</v>
      </c>
      <c r="T23" s="98">
        <v>29</v>
      </c>
      <c r="U23" s="98">
        <v>5</v>
      </c>
      <c r="V23" s="98">
        <v>3</v>
      </c>
      <c r="W23" s="98">
        <v>117</v>
      </c>
      <c r="X23" s="102">
        <v>72</v>
      </c>
      <c r="Y23" s="105">
        <f t="shared" si="6"/>
        <v>72</v>
      </c>
      <c r="Z23" s="101">
        <v>13</v>
      </c>
      <c r="AA23" s="99">
        <v>59</v>
      </c>
      <c r="AB23" s="104">
        <f t="shared" si="7"/>
        <v>99</v>
      </c>
      <c r="AC23" s="97">
        <v>51</v>
      </c>
      <c r="AD23" s="102">
        <v>48</v>
      </c>
      <c r="AE23" s="103">
        <f t="shared" si="8"/>
        <v>35</v>
      </c>
      <c r="AF23" s="97">
        <v>12</v>
      </c>
      <c r="AG23" s="102">
        <v>23</v>
      </c>
      <c r="AH23" s="105">
        <f t="shared" si="9"/>
        <v>219</v>
      </c>
      <c r="AI23" s="101">
        <v>143</v>
      </c>
      <c r="AJ23" s="102">
        <v>76</v>
      </c>
      <c r="AK23" s="95"/>
      <c r="AL23" s="95"/>
      <c r="AM23" s="95"/>
      <c r="AN23" s="95"/>
    </row>
    <row r="24" spans="1:40" ht="18" customHeight="1">
      <c r="A24" s="96" t="s">
        <v>43</v>
      </c>
      <c r="B24" s="97">
        <f t="shared" si="0"/>
        <v>11</v>
      </c>
      <c r="C24" s="98">
        <f t="shared" si="1"/>
        <v>6</v>
      </c>
      <c r="D24" s="99">
        <f t="shared" si="1"/>
        <v>5</v>
      </c>
      <c r="E24" s="100">
        <f t="shared" si="2"/>
        <v>3</v>
      </c>
      <c r="F24" s="101">
        <v>1</v>
      </c>
      <c r="G24" s="102">
        <v>2</v>
      </c>
      <c r="H24" s="103">
        <f t="shared" si="3"/>
        <v>5</v>
      </c>
      <c r="I24" s="97">
        <v>0</v>
      </c>
      <c r="J24" s="98">
        <v>1</v>
      </c>
      <c r="K24" s="98">
        <v>2</v>
      </c>
      <c r="L24" s="98">
        <v>2</v>
      </c>
      <c r="M24" s="98">
        <v>0</v>
      </c>
      <c r="N24" s="102">
        <v>0</v>
      </c>
      <c r="O24" s="101">
        <f t="shared" si="4"/>
        <v>1</v>
      </c>
      <c r="P24" s="98">
        <v>1</v>
      </c>
      <c r="Q24" s="99">
        <v>0</v>
      </c>
      <c r="R24" s="104">
        <f t="shared" si="5"/>
        <v>1</v>
      </c>
      <c r="S24" s="97">
        <v>1</v>
      </c>
      <c r="T24" s="98">
        <v>0</v>
      </c>
      <c r="U24" s="98">
        <v>0</v>
      </c>
      <c r="V24" s="98">
        <v>0</v>
      </c>
      <c r="W24" s="98">
        <v>0</v>
      </c>
      <c r="X24" s="102">
        <v>0</v>
      </c>
      <c r="Y24" s="105">
        <f t="shared" si="6"/>
        <v>1</v>
      </c>
      <c r="Z24" s="101">
        <v>1</v>
      </c>
      <c r="AA24" s="99">
        <v>0</v>
      </c>
      <c r="AB24" s="104">
        <f t="shared" si="7"/>
        <v>0</v>
      </c>
      <c r="AC24" s="97">
        <v>0</v>
      </c>
      <c r="AD24" s="102">
        <v>0</v>
      </c>
      <c r="AE24" s="103">
        <f t="shared" si="8"/>
        <v>0</v>
      </c>
      <c r="AF24" s="97">
        <v>0</v>
      </c>
      <c r="AG24" s="102">
        <v>0</v>
      </c>
      <c r="AH24" s="105">
        <f t="shared" si="9"/>
        <v>0</v>
      </c>
      <c r="AI24" s="101">
        <v>0</v>
      </c>
      <c r="AJ24" s="102">
        <v>0</v>
      </c>
      <c r="AK24" s="95"/>
      <c r="AL24" s="95"/>
      <c r="AM24" s="95"/>
      <c r="AN24" s="95"/>
    </row>
    <row r="25" spans="1:40" ht="18" customHeight="1">
      <c r="A25" s="96" t="s">
        <v>44</v>
      </c>
      <c r="B25" s="97">
        <f t="shared" si="0"/>
        <v>3</v>
      </c>
      <c r="C25" s="98">
        <f t="shared" si="1"/>
        <v>1</v>
      </c>
      <c r="D25" s="99">
        <f t="shared" si="1"/>
        <v>2</v>
      </c>
      <c r="E25" s="100">
        <f t="shared" si="2"/>
        <v>0</v>
      </c>
      <c r="F25" s="101">
        <v>0</v>
      </c>
      <c r="G25" s="102">
        <v>0</v>
      </c>
      <c r="H25" s="103">
        <f t="shared" si="3"/>
        <v>2</v>
      </c>
      <c r="I25" s="97">
        <v>0</v>
      </c>
      <c r="J25" s="98">
        <v>1</v>
      </c>
      <c r="K25" s="98">
        <v>1</v>
      </c>
      <c r="L25" s="98">
        <v>0</v>
      </c>
      <c r="M25" s="98">
        <v>0</v>
      </c>
      <c r="N25" s="102">
        <v>0</v>
      </c>
      <c r="O25" s="101">
        <f t="shared" si="4"/>
        <v>1</v>
      </c>
      <c r="P25" s="98">
        <v>0</v>
      </c>
      <c r="Q25" s="99">
        <v>1</v>
      </c>
      <c r="R25" s="104">
        <f t="shared" si="5"/>
        <v>0</v>
      </c>
      <c r="S25" s="97">
        <v>0</v>
      </c>
      <c r="T25" s="98">
        <v>0</v>
      </c>
      <c r="U25" s="98">
        <v>0</v>
      </c>
      <c r="V25" s="98">
        <v>0</v>
      </c>
      <c r="W25" s="98">
        <v>0</v>
      </c>
      <c r="X25" s="102">
        <v>0</v>
      </c>
      <c r="Y25" s="105">
        <f t="shared" si="6"/>
        <v>0</v>
      </c>
      <c r="Z25" s="101">
        <v>0</v>
      </c>
      <c r="AA25" s="99">
        <v>0</v>
      </c>
      <c r="AB25" s="104">
        <f t="shared" si="7"/>
        <v>0</v>
      </c>
      <c r="AC25" s="97">
        <v>0</v>
      </c>
      <c r="AD25" s="102">
        <v>0</v>
      </c>
      <c r="AE25" s="103">
        <f t="shared" si="8"/>
        <v>0</v>
      </c>
      <c r="AF25" s="97">
        <v>0</v>
      </c>
      <c r="AG25" s="102">
        <v>0</v>
      </c>
      <c r="AH25" s="105">
        <f t="shared" si="9"/>
        <v>0</v>
      </c>
      <c r="AI25" s="101">
        <v>0</v>
      </c>
      <c r="AJ25" s="102">
        <v>0</v>
      </c>
      <c r="AK25" s="95"/>
      <c r="AL25" s="95"/>
      <c r="AM25" s="95"/>
      <c r="AN25" s="95"/>
    </row>
    <row r="26" spans="1:40" ht="18" customHeight="1">
      <c r="A26" s="96" t="s">
        <v>45</v>
      </c>
      <c r="B26" s="97">
        <f t="shared" si="0"/>
        <v>2</v>
      </c>
      <c r="C26" s="98">
        <f t="shared" si="1"/>
        <v>1</v>
      </c>
      <c r="D26" s="99">
        <f t="shared" si="1"/>
        <v>1</v>
      </c>
      <c r="E26" s="100">
        <f t="shared" si="2"/>
        <v>1</v>
      </c>
      <c r="F26" s="101">
        <v>1</v>
      </c>
      <c r="G26" s="102">
        <v>0</v>
      </c>
      <c r="H26" s="103">
        <f t="shared" si="3"/>
        <v>1</v>
      </c>
      <c r="I26" s="97">
        <v>0</v>
      </c>
      <c r="J26" s="98">
        <v>0</v>
      </c>
      <c r="K26" s="98">
        <v>0</v>
      </c>
      <c r="L26" s="98">
        <v>1</v>
      </c>
      <c r="M26" s="98">
        <v>0</v>
      </c>
      <c r="N26" s="102">
        <v>0</v>
      </c>
      <c r="O26" s="101">
        <f t="shared" si="4"/>
        <v>0</v>
      </c>
      <c r="P26" s="98">
        <v>0</v>
      </c>
      <c r="Q26" s="99">
        <v>0</v>
      </c>
      <c r="R26" s="104">
        <f t="shared" si="5"/>
        <v>0</v>
      </c>
      <c r="S26" s="97">
        <v>0</v>
      </c>
      <c r="T26" s="98">
        <v>0</v>
      </c>
      <c r="U26" s="98">
        <v>0</v>
      </c>
      <c r="V26" s="98">
        <v>0</v>
      </c>
      <c r="W26" s="98">
        <v>0</v>
      </c>
      <c r="X26" s="102">
        <v>0</v>
      </c>
      <c r="Y26" s="105">
        <f t="shared" si="6"/>
        <v>0</v>
      </c>
      <c r="Z26" s="101">
        <v>0</v>
      </c>
      <c r="AA26" s="99">
        <v>0</v>
      </c>
      <c r="AB26" s="104">
        <f t="shared" si="7"/>
        <v>0</v>
      </c>
      <c r="AC26" s="97">
        <v>0</v>
      </c>
      <c r="AD26" s="102">
        <v>0</v>
      </c>
      <c r="AE26" s="103">
        <f t="shared" si="8"/>
        <v>0</v>
      </c>
      <c r="AF26" s="97">
        <v>0</v>
      </c>
      <c r="AG26" s="102">
        <v>0</v>
      </c>
      <c r="AH26" s="105">
        <f t="shared" si="9"/>
        <v>0</v>
      </c>
      <c r="AI26" s="101">
        <v>0</v>
      </c>
      <c r="AJ26" s="102">
        <v>0</v>
      </c>
      <c r="AK26" s="95"/>
      <c r="AL26" s="95"/>
      <c r="AM26" s="95"/>
      <c r="AN26" s="95"/>
    </row>
    <row r="27" spans="1:40" ht="18" customHeight="1">
      <c r="A27" s="96" t="s">
        <v>46</v>
      </c>
      <c r="B27" s="97">
        <f t="shared" si="0"/>
        <v>24</v>
      </c>
      <c r="C27" s="98">
        <f t="shared" si="1"/>
        <v>14</v>
      </c>
      <c r="D27" s="99">
        <f t="shared" si="1"/>
        <v>10</v>
      </c>
      <c r="E27" s="100">
        <f t="shared" si="2"/>
        <v>4</v>
      </c>
      <c r="F27" s="101">
        <v>2</v>
      </c>
      <c r="G27" s="102">
        <v>2</v>
      </c>
      <c r="H27" s="103">
        <f t="shared" si="3"/>
        <v>12</v>
      </c>
      <c r="I27" s="97">
        <v>1</v>
      </c>
      <c r="J27" s="98">
        <v>0</v>
      </c>
      <c r="K27" s="98">
        <v>5</v>
      </c>
      <c r="L27" s="98">
        <v>6</v>
      </c>
      <c r="M27" s="98">
        <v>0</v>
      </c>
      <c r="N27" s="102">
        <v>0</v>
      </c>
      <c r="O27" s="101">
        <f t="shared" si="4"/>
        <v>1</v>
      </c>
      <c r="P27" s="98">
        <v>1</v>
      </c>
      <c r="Q27" s="99">
        <v>0</v>
      </c>
      <c r="R27" s="104">
        <f t="shared" si="5"/>
        <v>3</v>
      </c>
      <c r="S27" s="97">
        <v>0</v>
      </c>
      <c r="T27" s="98">
        <v>1</v>
      </c>
      <c r="U27" s="98">
        <v>1</v>
      </c>
      <c r="V27" s="98">
        <v>0</v>
      </c>
      <c r="W27" s="98">
        <v>1</v>
      </c>
      <c r="X27" s="102">
        <v>0</v>
      </c>
      <c r="Y27" s="105">
        <f t="shared" si="6"/>
        <v>0</v>
      </c>
      <c r="Z27" s="101">
        <v>0</v>
      </c>
      <c r="AA27" s="99">
        <v>0</v>
      </c>
      <c r="AB27" s="104">
        <f t="shared" si="7"/>
        <v>2</v>
      </c>
      <c r="AC27" s="97">
        <v>1</v>
      </c>
      <c r="AD27" s="102">
        <v>1</v>
      </c>
      <c r="AE27" s="103">
        <f t="shared" si="8"/>
        <v>0</v>
      </c>
      <c r="AF27" s="97">
        <v>0</v>
      </c>
      <c r="AG27" s="102">
        <v>0</v>
      </c>
      <c r="AH27" s="105">
        <f t="shared" si="9"/>
        <v>2</v>
      </c>
      <c r="AI27" s="101">
        <v>2</v>
      </c>
      <c r="AJ27" s="102">
        <v>0</v>
      </c>
      <c r="AK27" s="95"/>
      <c r="AL27" s="95"/>
      <c r="AM27" s="95"/>
      <c r="AN27" s="95"/>
    </row>
    <row r="28" spans="1:40" ht="18" customHeight="1">
      <c r="A28" s="96" t="s">
        <v>47</v>
      </c>
      <c r="B28" s="97">
        <f t="shared" si="0"/>
        <v>22</v>
      </c>
      <c r="C28" s="98">
        <f t="shared" si="1"/>
        <v>11</v>
      </c>
      <c r="D28" s="99">
        <f t="shared" si="1"/>
        <v>11</v>
      </c>
      <c r="E28" s="100">
        <f t="shared" si="2"/>
        <v>6</v>
      </c>
      <c r="F28" s="101">
        <v>1</v>
      </c>
      <c r="G28" s="102">
        <v>5</v>
      </c>
      <c r="H28" s="103">
        <f t="shared" si="3"/>
        <v>10</v>
      </c>
      <c r="I28" s="97">
        <v>1</v>
      </c>
      <c r="J28" s="98">
        <v>0</v>
      </c>
      <c r="K28" s="98">
        <v>6</v>
      </c>
      <c r="L28" s="98">
        <v>3</v>
      </c>
      <c r="M28" s="98">
        <v>0</v>
      </c>
      <c r="N28" s="102">
        <v>0</v>
      </c>
      <c r="O28" s="101">
        <f t="shared" si="4"/>
        <v>0</v>
      </c>
      <c r="P28" s="98">
        <v>0</v>
      </c>
      <c r="Q28" s="99">
        <v>0</v>
      </c>
      <c r="R28" s="104">
        <f t="shared" si="5"/>
        <v>2</v>
      </c>
      <c r="S28" s="97">
        <v>1</v>
      </c>
      <c r="T28" s="98">
        <v>0</v>
      </c>
      <c r="U28" s="98">
        <v>0</v>
      </c>
      <c r="V28" s="98">
        <v>0</v>
      </c>
      <c r="W28" s="98">
        <v>1</v>
      </c>
      <c r="X28" s="102">
        <v>0</v>
      </c>
      <c r="Y28" s="105">
        <f t="shared" si="6"/>
        <v>0</v>
      </c>
      <c r="Z28" s="101">
        <v>0</v>
      </c>
      <c r="AA28" s="99">
        <v>0</v>
      </c>
      <c r="AB28" s="104">
        <f t="shared" si="7"/>
        <v>0</v>
      </c>
      <c r="AC28" s="97">
        <v>0</v>
      </c>
      <c r="AD28" s="102">
        <v>0</v>
      </c>
      <c r="AE28" s="103">
        <f t="shared" si="8"/>
        <v>0</v>
      </c>
      <c r="AF28" s="97">
        <v>0</v>
      </c>
      <c r="AG28" s="102">
        <v>0</v>
      </c>
      <c r="AH28" s="105">
        <f t="shared" si="9"/>
        <v>4</v>
      </c>
      <c r="AI28" s="101">
        <v>1</v>
      </c>
      <c r="AJ28" s="102">
        <v>3</v>
      </c>
      <c r="AK28" s="95"/>
      <c r="AL28" s="95"/>
      <c r="AM28" s="95"/>
      <c r="AN28" s="95"/>
    </row>
    <row r="29" spans="1:40" ht="18" customHeight="1">
      <c r="A29" s="96" t="s">
        <v>48</v>
      </c>
      <c r="B29" s="97">
        <f t="shared" si="0"/>
        <v>11</v>
      </c>
      <c r="C29" s="98">
        <f t="shared" si="1"/>
        <v>6</v>
      </c>
      <c r="D29" s="99">
        <f t="shared" si="1"/>
        <v>5</v>
      </c>
      <c r="E29" s="100">
        <f t="shared" si="2"/>
        <v>2</v>
      </c>
      <c r="F29" s="101">
        <v>2</v>
      </c>
      <c r="G29" s="102">
        <v>0</v>
      </c>
      <c r="H29" s="103">
        <f t="shared" si="3"/>
        <v>4</v>
      </c>
      <c r="I29" s="97">
        <v>0</v>
      </c>
      <c r="J29" s="98">
        <v>0</v>
      </c>
      <c r="K29" s="98">
        <v>3</v>
      </c>
      <c r="L29" s="98">
        <v>1</v>
      </c>
      <c r="M29" s="98">
        <v>0</v>
      </c>
      <c r="N29" s="102">
        <v>0</v>
      </c>
      <c r="O29" s="101">
        <f t="shared" si="4"/>
        <v>1</v>
      </c>
      <c r="P29" s="98">
        <v>0</v>
      </c>
      <c r="Q29" s="99">
        <v>1</v>
      </c>
      <c r="R29" s="104">
        <f t="shared" si="5"/>
        <v>2</v>
      </c>
      <c r="S29" s="97">
        <v>1</v>
      </c>
      <c r="T29" s="98">
        <v>1</v>
      </c>
      <c r="U29" s="98">
        <v>0</v>
      </c>
      <c r="V29" s="98">
        <v>0</v>
      </c>
      <c r="W29" s="98">
        <v>0</v>
      </c>
      <c r="X29" s="102">
        <v>0</v>
      </c>
      <c r="Y29" s="105">
        <f t="shared" si="6"/>
        <v>1</v>
      </c>
      <c r="Z29" s="101">
        <v>0</v>
      </c>
      <c r="AA29" s="99">
        <v>1</v>
      </c>
      <c r="AB29" s="104">
        <f t="shared" si="7"/>
        <v>0</v>
      </c>
      <c r="AC29" s="97">
        <v>0</v>
      </c>
      <c r="AD29" s="102">
        <v>0</v>
      </c>
      <c r="AE29" s="103">
        <f t="shared" si="8"/>
        <v>0</v>
      </c>
      <c r="AF29" s="97">
        <v>0</v>
      </c>
      <c r="AG29" s="102">
        <v>0</v>
      </c>
      <c r="AH29" s="105">
        <f t="shared" si="9"/>
        <v>1</v>
      </c>
      <c r="AI29" s="101">
        <v>0</v>
      </c>
      <c r="AJ29" s="102">
        <v>1</v>
      </c>
      <c r="AK29" s="95"/>
      <c r="AL29" s="95"/>
      <c r="AM29" s="95"/>
      <c r="AN29" s="95"/>
    </row>
    <row r="30" spans="1:40" ht="18" customHeight="1">
      <c r="A30" s="96" t="s">
        <v>49</v>
      </c>
      <c r="B30" s="97">
        <f t="shared" si="0"/>
        <v>14</v>
      </c>
      <c r="C30" s="98">
        <f t="shared" si="1"/>
        <v>6</v>
      </c>
      <c r="D30" s="99">
        <f t="shared" si="1"/>
        <v>8</v>
      </c>
      <c r="E30" s="100">
        <f t="shared" si="2"/>
        <v>2</v>
      </c>
      <c r="F30" s="101">
        <v>2</v>
      </c>
      <c r="G30" s="102">
        <v>0</v>
      </c>
      <c r="H30" s="103">
        <f t="shared" si="3"/>
        <v>6</v>
      </c>
      <c r="I30" s="97">
        <v>0</v>
      </c>
      <c r="J30" s="98">
        <v>0</v>
      </c>
      <c r="K30" s="98">
        <v>2</v>
      </c>
      <c r="L30" s="98">
        <v>4</v>
      </c>
      <c r="M30" s="98">
        <v>0</v>
      </c>
      <c r="N30" s="102">
        <v>0</v>
      </c>
      <c r="O30" s="101">
        <f t="shared" si="4"/>
        <v>2</v>
      </c>
      <c r="P30" s="98">
        <v>0</v>
      </c>
      <c r="Q30" s="99">
        <v>2</v>
      </c>
      <c r="R30" s="104">
        <f t="shared" si="5"/>
        <v>3</v>
      </c>
      <c r="S30" s="97">
        <v>0</v>
      </c>
      <c r="T30" s="98">
        <v>0</v>
      </c>
      <c r="U30" s="98">
        <v>0</v>
      </c>
      <c r="V30" s="98">
        <v>1</v>
      </c>
      <c r="W30" s="98">
        <v>1</v>
      </c>
      <c r="X30" s="102">
        <v>1</v>
      </c>
      <c r="Y30" s="105">
        <f t="shared" si="6"/>
        <v>0</v>
      </c>
      <c r="Z30" s="101">
        <v>0</v>
      </c>
      <c r="AA30" s="99">
        <v>0</v>
      </c>
      <c r="AB30" s="104">
        <f t="shared" si="7"/>
        <v>0</v>
      </c>
      <c r="AC30" s="97">
        <v>0</v>
      </c>
      <c r="AD30" s="102">
        <v>0</v>
      </c>
      <c r="AE30" s="103">
        <f t="shared" si="8"/>
        <v>0</v>
      </c>
      <c r="AF30" s="97">
        <v>0</v>
      </c>
      <c r="AG30" s="102">
        <v>0</v>
      </c>
      <c r="AH30" s="105">
        <f t="shared" si="9"/>
        <v>1</v>
      </c>
      <c r="AI30" s="101">
        <v>1</v>
      </c>
      <c r="AJ30" s="102">
        <v>0</v>
      </c>
      <c r="AK30" s="95"/>
      <c r="AL30" s="95"/>
      <c r="AM30" s="95"/>
      <c r="AN30" s="95"/>
    </row>
    <row r="31" spans="1:40" ht="18" customHeight="1">
      <c r="A31" s="96" t="s">
        <v>50</v>
      </c>
      <c r="B31" s="97">
        <f t="shared" si="0"/>
        <v>6</v>
      </c>
      <c r="C31" s="98">
        <f t="shared" si="1"/>
        <v>3</v>
      </c>
      <c r="D31" s="99">
        <f t="shared" si="1"/>
        <v>3</v>
      </c>
      <c r="E31" s="100">
        <f t="shared" si="2"/>
        <v>0</v>
      </c>
      <c r="F31" s="101">
        <v>0</v>
      </c>
      <c r="G31" s="102">
        <v>0</v>
      </c>
      <c r="H31" s="103">
        <f t="shared" si="3"/>
        <v>4</v>
      </c>
      <c r="I31" s="97">
        <v>1</v>
      </c>
      <c r="J31" s="98">
        <v>0</v>
      </c>
      <c r="K31" s="98">
        <v>1</v>
      </c>
      <c r="L31" s="98">
        <v>1</v>
      </c>
      <c r="M31" s="98">
        <v>0</v>
      </c>
      <c r="N31" s="102">
        <v>1</v>
      </c>
      <c r="O31" s="101">
        <f t="shared" si="4"/>
        <v>1</v>
      </c>
      <c r="P31" s="98">
        <v>0</v>
      </c>
      <c r="Q31" s="99">
        <v>1</v>
      </c>
      <c r="R31" s="104">
        <f t="shared" si="5"/>
        <v>0</v>
      </c>
      <c r="S31" s="97">
        <v>0</v>
      </c>
      <c r="T31" s="98">
        <v>0</v>
      </c>
      <c r="U31" s="98">
        <v>0</v>
      </c>
      <c r="V31" s="98">
        <v>0</v>
      </c>
      <c r="W31" s="98">
        <v>0</v>
      </c>
      <c r="X31" s="102">
        <v>0</v>
      </c>
      <c r="Y31" s="105">
        <f t="shared" si="6"/>
        <v>0</v>
      </c>
      <c r="Z31" s="101">
        <v>0</v>
      </c>
      <c r="AA31" s="99">
        <v>0</v>
      </c>
      <c r="AB31" s="104">
        <f t="shared" si="7"/>
        <v>0</v>
      </c>
      <c r="AC31" s="97">
        <v>0</v>
      </c>
      <c r="AD31" s="102">
        <v>0</v>
      </c>
      <c r="AE31" s="103">
        <f t="shared" si="8"/>
        <v>0</v>
      </c>
      <c r="AF31" s="97">
        <v>0</v>
      </c>
      <c r="AG31" s="102">
        <v>0</v>
      </c>
      <c r="AH31" s="105">
        <f t="shared" si="9"/>
        <v>1</v>
      </c>
      <c r="AI31" s="101">
        <v>1</v>
      </c>
      <c r="AJ31" s="102">
        <v>0</v>
      </c>
      <c r="AK31" s="95"/>
      <c r="AL31" s="95"/>
      <c r="AM31" s="95"/>
      <c r="AN31" s="95"/>
    </row>
    <row r="32" spans="1:40" ht="18" customHeight="1">
      <c r="A32" s="96" t="s">
        <v>51</v>
      </c>
      <c r="B32" s="97">
        <f t="shared" si="0"/>
        <v>1</v>
      </c>
      <c r="C32" s="98">
        <f t="shared" si="1"/>
        <v>1</v>
      </c>
      <c r="D32" s="99">
        <f t="shared" si="1"/>
        <v>0</v>
      </c>
      <c r="E32" s="100">
        <f t="shared" si="2"/>
        <v>0</v>
      </c>
      <c r="F32" s="101">
        <v>0</v>
      </c>
      <c r="G32" s="102">
        <v>0</v>
      </c>
      <c r="H32" s="103">
        <f t="shared" si="3"/>
        <v>0</v>
      </c>
      <c r="I32" s="97">
        <v>0</v>
      </c>
      <c r="J32" s="98">
        <v>0</v>
      </c>
      <c r="K32" s="98">
        <v>0</v>
      </c>
      <c r="L32" s="98">
        <v>0</v>
      </c>
      <c r="M32" s="98">
        <v>0</v>
      </c>
      <c r="N32" s="102">
        <v>0</v>
      </c>
      <c r="O32" s="101">
        <f t="shared" si="4"/>
        <v>1</v>
      </c>
      <c r="P32" s="98">
        <v>1</v>
      </c>
      <c r="Q32" s="99">
        <v>0</v>
      </c>
      <c r="R32" s="104">
        <f t="shared" si="5"/>
        <v>0</v>
      </c>
      <c r="S32" s="97">
        <v>0</v>
      </c>
      <c r="T32" s="98">
        <v>0</v>
      </c>
      <c r="U32" s="98">
        <v>0</v>
      </c>
      <c r="V32" s="98">
        <v>0</v>
      </c>
      <c r="W32" s="98">
        <v>0</v>
      </c>
      <c r="X32" s="102">
        <v>0</v>
      </c>
      <c r="Y32" s="105">
        <f t="shared" si="6"/>
        <v>0</v>
      </c>
      <c r="Z32" s="101">
        <v>0</v>
      </c>
      <c r="AA32" s="99">
        <v>0</v>
      </c>
      <c r="AB32" s="104">
        <f t="shared" si="7"/>
        <v>0</v>
      </c>
      <c r="AC32" s="97">
        <v>0</v>
      </c>
      <c r="AD32" s="102">
        <v>0</v>
      </c>
      <c r="AE32" s="103">
        <f t="shared" si="8"/>
        <v>0</v>
      </c>
      <c r="AF32" s="97">
        <v>0</v>
      </c>
      <c r="AG32" s="102">
        <v>0</v>
      </c>
      <c r="AH32" s="105">
        <f t="shared" si="9"/>
        <v>0</v>
      </c>
      <c r="AI32" s="101">
        <v>0</v>
      </c>
      <c r="AJ32" s="102">
        <v>0</v>
      </c>
      <c r="AK32" s="95"/>
      <c r="AL32" s="95"/>
      <c r="AM32" s="95"/>
      <c r="AN32" s="95"/>
    </row>
    <row r="33" spans="1:40" ht="15.75" thickBot="1">
      <c r="A33" s="106" t="s">
        <v>52</v>
      </c>
      <c r="B33" s="107">
        <f t="shared" si="0"/>
        <v>8</v>
      </c>
      <c r="C33" s="108">
        <f t="shared" si="1"/>
        <v>4</v>
      </c>
      <c r="D33" s="109">
        <f t="shared" si="1"/>
        <v>4</v>
      </c>
      <c r="E33" s="110">
        <f t="shared" si="2"/>
        <v>2</v>
      </c>
      <c r="F33" s="111">
        <v>1</v>
      </c>
      <c r="G33" s="112">
        <v>1</v>
      </c>
      <c r="H33" s="113">
        <f t="shared" si="3"/>
        <v>2</v>
      </c>
      <c r="I33" s="107">
        <v>1</v>
      </c>
      <c r="J33" s="108">
        <v>0</v>
      </c>
      <c r="K33" s="108">
        <v>0</v>
      </c>
      <c r="L33" s="108">
        <v>1</v>
      </c>
      <c r="M33" s="108">
        <v>0</v>
      </c>
      <c r="N33" s="112">
        <v>0</v>
      </c>
      <c r="O33" s="111">
        <f t="shared" si="4"/>
        <v>0</v>
      </c>
      <c r="P33" s="108">
        <v>0</v>
      </c>
      <c r="Q33" s="109">
        <v>0</v>
      </c>
      <c r="R33" s="114">
        <f t="shared" si="5"/>
        <v>2</v>
      </c>
      <c r="S33" s="107">
        <v>1</v>
      </c>
      <c r="T33" s="108">
        <v>1</v>
      </c>
      <c r="U33" s="108">
        <v>0</v>
      </c>
      <c r="V33" s="108">
        <v>0</v>
      </c>
      <c r="W33" s="108">
        <v>0</v>
      </c>
      <c r="X33" s="112">
        <v>0</v>
      </c>
      <c r="Y33" s="115">
        <f t="shared" si="6"/>
        <v>0</v>
      </c>
      <c r="Z33" s="111">
        <v>0</v>
      </c>
      <c r="AA33" s="109">
        <v>0</v>
      </c>
      <c r="AB33" s="114">
        <f t="shared" si="7"/>
        <v>0</v>
      </c>
      <c r="AC33" s="107">
        <v>0</v>
      </c>
      <c r="AD33" s="112">
        <v>0</v>
      </c>
      <c r="AE33" s="113">
        <f t="shared" si="8"/>
        <v>0</v>
      </c>
      <c r="AF33" s="107">
        <v>0</v>
      </c>
      <c r="AG33" s="112">
        <v>0</v>
      </c>
      <c r="AH33" s="115">
        <f t="shared" si="9"/>
        <v>2</v>
      </c>
      <c r="AI33" s="111">
        <v>1</v>
      </c>
      <c r="AJ33" s="112">
        <v>1</v>
      </c>
      <c r="AK33" s="95"/>
      <c r="AL33" s="95"/>
      <c r="AM33" s="95"/>
      <c r="AN33" s="95"/>
    </row>
    <row r="34" spans="1:40" ht="15.75" thickBot="1">
      <c r="A34" s="116" t="s">
        <v>53</v>
      </c>
      <c r="B34" s="63">
        <f>SUM(B8:B33)</f>
        <v>2274</v>
      </c>
      <c r="C34" s="64">
        <f aca="true" t="shared" si="10" ref="C34:AJ34">SUM(C8:C33)</f>
        <v>1223</v>
      </c>
      <c r="D34" s="65">
        <f t="shared" si="10"/>
        <v>1051</v>
      </c>
      <c r="E34" s="62">
        <f t="shared" si="10"/>
        <v>345</v>
      </c>
      <c r="F34" s="63">
        <f t="shared" si="10"/>
        <v>154</v>
      </c>
      <c r="G34" s="66">
        <f t="shared" si="10"/>
        <v>191</v>
      </c>
      <c r="H34" s="67">
        <f t="shared" si="10"/>
        <v>908</v>
      </c>
      <c r="I34" s="68">
        <f t="shared" si="10"/>
        <v>81</v>
      </c>
      <c r="J34" s="64">
        <f t="shared" si="10"/>
        <v>72</v>
      </c>
      <c r="K34" s="64">
        <f t="shared" si="10"/>
        <v>420</v>
      </c>
      <c r="L34" s="64">
        <f t="shared" si="10"/>
        <v>317</v>
      </c>
      <c r="M34" s="64">
        <f t="shared" si="10"/>
        <v>9</v>
      </c>
      <c r="N34" s="65">
        <f t="shared" si="10"/>
        <v>9</v>
      </c>
      <c r="O34" s="63">
        <f t="shared" si="10"/>
        <v>166</v>
      </c>
      <c r="P34" s="64">
        <f t="shared" si="10"/>
        <v>98</v>
      </c>
      <c r="Q34" s="65">
        <f t="shared" si="10"/>
        <v>68</v>
      </c>
      <c r="R34" s="69">
        <f t="shared" si="10"/>
        <v>327</v>
      </c>
      <c r="S34" s="68">
        <f t="shared" si="10"/>
        <v>28</v>
      </c>
      <c r="T34" s="64">
        <f t="shared" si="10"/>
        <v>42</v>
      </c>
      <c r="U34" s="64">
        <f t="shared" si="10"/>
        <v>7</v>
      </c>
      <c r="V34" s="64">
        <f t="shared" si="10"/>
        <v>5</v>
      </c>
      <c r="W34" s="64">
        <f t="shared" si="10"/>
        <v>152</v>
      </c>
      <c r="X34" s="66">
        <f t="shared" si="10"/>
        <v>93</v>
      </c>
      <c r="Y34" s="117">
        <f t="shared" si="10"/>
        <v>87</v>
      </c>
      <c r="Z34" s="63">
        <f t="shared" si="10"/>
        <v>16</v>
      </c>
      <c r="AA34" s="66">
        <f t="shared" si="10"/>
        <v>71</v>
      </c>
      <c r="AB34" s="117">
        <f t="shared" si="10"/>
        <v>124</v>
      </c>
      <c r="AC34" s="63">
        <f t="shared" si="10"/>
        <v>62</v>
      </c>
      <c r="AD34" s="66">
        <f t="shared" si="10"/>
        <v>62</v>
      </c>
      <c r="AE34" s="117">
        <f t="shared" si="10"/>
        <v>40</v>
      </c>
      <c r="AF34" s="63">
        <f t="shared" si="10"/>
        <v>15</v>
      </c>
      <c r="AG34" s="66">
        <f t="shared" si="10"/>
        <v>25</v>
      </c>
      <c r="AH34" s="69">
        <f t="shared" si="10"/>
        <v>277</v>
      </c>
      <c r="AI34" s="68">
        <f t="shared" si="10"/>
        <v>181</v>
      </c>
      <c r="AJ34" s="66">
        <f t="shared" si="10"/>
        <v>96</v>
      </c>
      <c r="AK34" s="95"/>
      <c r="AL34" s="95"/>
      <c r="AM34" s="95"/>
      <c r="AN34" s="95"/>
    </row>
    <row r="35" spans="1:40" ht="18" customHeight="1">
      <c r="A35" s="70" t="s">
        <v>54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95"/>
      <c r="AL35" s="95"/>
      <c r="AM35" s="95"/>
      <c r="AN35" s="95"/>
    </row>
    <row r="36" spans="1:40" ht="18" customHeight="1">
      <c r="A36" s="119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95"/>
      <c r="AL36" s="95"/>
      <c r="AM36" s="95"/>
      <c r="AN36" s="95"/>
    </row>
    <row r="37" spans="1:36" ht="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</row>
    <row r="38" spans="1:36" ht="1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</row>
    <row r="39" spans="1:36" ht="1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</row>
    <row r="40" spans="1:36" ht="15.75" thickBo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</row>
    <row r="41" ht="15.75" thickTop="1"/>
  </sheetData>
  <sheetProtection/>
  <mergeCells count="26">
    <mergeCell ref="S6:T6"/>
    <mergeCell ref="U6:V6"/>
    <mergeCell ref="W6:X6"/>
    <mergeCell ref="Y6:AA6"/>
    <mergeCell ref="AB6:AD6"/>
    <mergeCell ref="AE6:AG6"/>
    <mergeCell ref="AH6:AJ6"/>
    <mergeCell ref="AE5:AG5"/>
    <mergeCell ref="AH5:AJ5"/>
    <mergeCell ref="E6:G6"/>
    <mergeCell ref="H6:H7"/>
    <mergeCell ref="I6:J6"/>
    <mergeCell ref="K6:L6"/>
    <mergeCell ref="M6:N6"/>
    <mergeCell ref="O6:Q6"/>
    <mergeCell ref="R6:R7"/>
    <mergeCell ref="A2:AJ2"/>
    <mergeCell ref="A3:AJ3"/>
    <mergeCell ref="A5:A7"/>
    <mergeCell ref="B5:D6"/>
    <mergeCell ref="E5:G5"/>
    <mergeCell ref="H5:N5"/>
    <mergeCell ref="O5:Q5"/>
    <mergeCell ref="R5:X5"/>
    <mergeCell ref="Y5:AA5"/>
    <mergeCell ref="AB5:A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2018-01-08T15:44:37Z</dcterms:created>
  <dcterms:modified xsi:type="dcterms:W3CDTF">2018-01-10T16:02:17Z</dcterms:modified>
  <cp:category/>
  <cp:version/>
  <cp:contentType/>
  <cp:contentStatus/>
</cp:coreProperties>
</file>